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T cam,chanh,quy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<sst xmlns="http://schemas.openxmlformats.org/spreadsheetml/2006/main" count="92" uniqueCount="92">
  <si>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</si>
  <si>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</si>
  <si>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</si>
  <si>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</si>
  <si>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</si>
  <si>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</si>
  <si>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</si>
  <si>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</si>
  <si>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</si>
  <si>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</si>
  <si>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</si>
  <si>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</si>
  <si>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</si>
  <si>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</si>
  <si>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</si>
  <si>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</si>
  <si>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</si>
  <si>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</si>
  <si>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</si>
  <si>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</si>
  <si>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</si>
  <si>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</si>
  <si>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</si>
  <si>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</si>
  <si>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</si>
  <si>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</si>
  <si>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</si>
  <si>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</si>
  <si>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</si>
  <si>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</si>
  <si>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</si>
  <si>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</si>
  <si>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</si>
  <si>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</si>
  <si>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</si>
  <si>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</si>
  <si>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</si>
  <si>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 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</si>
  <si>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</si>
  <si>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</si>
  <si>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</si>
  <si>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</si>
  <si>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</si>
  <si>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</si>
  <si>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</si>
  <si>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</si>
  <si>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</si>
  <si>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</si>
  <si>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</si>
  <si>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</si>
  <si>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</si>
  <si>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</si>
  <si>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</si>
  <si>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</si>
  <si>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</si>
  <si>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</si>
  <si>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</si>
  <si>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</si>
  <si>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</si>
  <si>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</si>
  <si>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</si>
  <si>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</si>
  <si>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</si>
  <si>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</si>
  <si>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</si>
  <si>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</si>
  <si>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</si>
  <si>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</si>
  <si>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</si>
  <si>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</si>
  <si>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</si>
  <si>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 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</si>
  <si>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</si>
  <si>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</si>
  <si>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</si>
  <si>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</si>
  <si>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</si>
  <si>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</si>
  <si>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</si>
  <si>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</si>
  <si>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</si>
  <si>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</si>
  <si>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</si>
  <si>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</si>
  <si>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</si>
  <si>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</si>
  <si>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t xml:space="preserve"> DIỆN TÍCH CAM, CHANH, QUÝT PHÂN THEO ĐỊA PHƯƠNG</t>
  </si>
  <si>
    <t>AREA PLANTED OF ORANGE, LEMON, MANDRIN BY PROVINCES</t>
  </si>
  <si>
    <t>Đơn vị: ha - Unit: ha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</si>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</sst>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3"/>
      <name val=".VnTime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9" applyNumberFormat="1" applyFon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31.57421875" style="0" customWidth="1"/>
  </cols>
  <sheetData>
    <row r="1" spans="1:12" ht="40.5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7" t="s">
        <v>88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 customHeight="1">
      <c r="A4" s="1" t="s">
        <v>0</v>
      </c>
      <c r="B4" s="1" t="s">
        <v>1</v>
      </c>
      <c r="C4" s="5" t="s">
        <v>85</v>
      </c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1"/>
      <c r="B5" s="2"/>
      <c r="C5" s="4">
        <v>1996</v>
      </c>
      <c r="D5" s="4">
        <v>1997</v>
      </c>
      <c r="E5" s="4">
        <v>1998</v>
      </c>
      <c r="F5" s="4">
        <v>1999</v>
      </c>
      <c r="G5" s="4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</row>
    <row r="6" spans="1:12" ht="31.5">
      <c r="A6" s="6"/>
      <c r="B6" s="7" t="s">
        <v>2</v>
      </c>
      <c r="C6" s="8">
        <f>SUM(C7+C44)</f>
        <v>74406.11976047905</v>
      </c>
      <c r="D6" s="8">
        <f aca="true" t="shared" si="0" ref="D6:L6">SUM(D7+D44)</f>
        <v>67275</v>
      </c>
      <c r="E6" s="8">
        <f t="shared" si="0"/>
        <v>68175</v>
      </c>
      <c r="F6" s="8">
        <f t="shared" si="0"/>
        <v>66413</v>
      </c>
      <c r="G6" s="8">
        <f t="shared" si="0"/>
        <v>68614</v>
      </c>
      <c r="H6" s="8">
        <f t="shared" si="0"/>
        <v>73800</v>
      </c>
      <c r="I6" s="8">
        <f t="shared" si="0"/>
        <v>72900</v>
      </c>
      <c r="J6" s="8">
        <f t="shared" si="0"/>
        <v>78649</v>
      </c>
      <c r="K6" s="8">
        <f t="shared" si="0"/>
        <v>81690</v>
      </c>
      <c r="L6" s="8">
        <f t="shared" si="0"/>
        <v>86900</v>
      </c>
    </row>
    <row r="7" spans="1:12" ht="15.75">
      <c r="A7" s="3"/>
      <c r="B7" s="6" t="s">
        <v>3</v>
      </c>
      <c r="C7" s="9">
        <f>SUM(C8+C20+C32+C37)</f>
        <v>21694.119760479043</v>
      </c>
      <c r="D7" s="9">
        <f aca="true" t="shared" si="1" ref="D7:L7">SUM(D8+D20+D32+D37)</f>
        <v>22933</v>
      </c>
      <c r="E7" s="9">
        <f t="shared" si="1"/>
        <v>23681</v>
      </c>
      <c r="F7" s="9">
        <f t="shared" si="1"/>
        <v>26807</v>
      </c>
      <c r="G7" s="9">
        <f t="shared" si="1"/>
        <v>28129</v>
      </c>
      <c r="H7" s="9">
        <f t="shared" si="1"/>
        <v>29200</v>
      </c>
      <c r="I7" s="9">
        <f t="shared" si="1"/>
        <v>28600</v>
      </c>
      <c r="J7" s="9">
        <f t="shared" si="1"/>
        <v>28290</v>
      </c>
      <c r="K7" s="9">
        <f t="shared" si="1"/>
        <v>27749</v>
      </c>
      <c r="L7" s="9">
        <f t="shared" si="1"/>
        <v>29900</v>
      </c>
    </row>
    <row r="8" spans="1:12" ht="31.5">
      <c r="A8" s="11" t="s">
        <v>4</v>
      </c>
      <c r="B8" s="12" t="s">
        <v>5</v>
      </c>
      <c r="C8" s="13">
        <f>SUM(C9:C19)</f>
        <v>5966.119760479042</v>
      </c>
      <c r="D8" s="13">
        <f aca="true" t="shared" si="2" ref="D8:L8">SUM(D9:D19)</f>
        <v>5815</v>
      </c>
      <c r="E8" s="13">
        <f t="shared" si="2"/>
        <v>5426</v>
      </c>
      <c r="F8" s="13">
        <f t="shared" si="2"/>
        <v>5394</v>
      </c>
      <c r="G8" s="13">
        <f t="shared" si="2"/>
        <v>6018</v>
      </c>
      <c r="H8" s="13">
        <f t="shared" si="2"/>
        <v>6000</v>
      </c>
      <c r="I8" s="13">
        <f t="shared" si="2"/>
        <v>5800</v>
      </c>
      <c r="J8" s="13">
        <f t="shared" si="2"/>
        <v>5325</v>
      </c>
      <c r="K8" s="13">
        <f t="shared" si="2"/>
        <v>5621</v>
      </c>
      <c r="L8" s="13">
        <f t="shared" si="2"/>
        <v>5900</v>
      </c>
    </row>
    <row r="9" spans="1:12" ht="15.75">
      <c r="A9" s="3">
        <v>1</v>
      </c>
      <c r="B9" s="15" t="s">
        <v>6</v>
      </c>
      <c r="C9" s="16">
        <v>126</v>
      </c>
      <c r="D9" s="16">
        <v>160</v>
      </c>
      <c r="E9" s="17">
        <v>179</v>
      </c>
      <c r="F9" s="17">
        <v>175</v>
      </c>
      <c r="G9" s="17">
        <v>201</v>
      </c>
      <c r="H9" s="18">
        <v>200</v>
      </c>
      <c r="I9" s="18">
        <v>200</v>
      </c>
      <c r="J9" s="18">
        <v>105</v>
      </c>
      <c r="K9" s="18">
        <v>108</v>
      </c>
      <c r="L9" s="19">
        <v>100</v>
      </c>
    </row>
    <row r="10" spans="1:12" ht="15.75">
      <c r="A10" s="3">
        <v>2</v>
      </c>
      <c r="B10" s="15" t="s">
        <v>7</v>
      </c>
      <c r="C10" s="16">
        <v>550</v>
      </c>
      <c r="D10" s="16">
        <v>669</v>
      </c>
      <c r="E10" s="17">
        <v>684</v>
      </c>
      <c r="F10" s="17">
        <v>678</v>
      </c>
      <c r="G10" s="17">
        <v>740</v>
      </c>
      <c r="H10" s="18">
        <v>700</v>
      </c>
      <c r="I10" s="18">
        <v>900</v>
      </c>
      <c r="J10" s="18">
        <v>811</v>
      </c>
      <c r="K10" s="18">
        <v>810</v>
      </c>
      <c r="L10" s="19">
        <v>800</v>
      </c>
    </row>
    <row r="11" spans="1:12" ht="15.75">
      <c r="A11" s="3">
        <v>3</v>
      </c>
      <c r="B11" s="15" t="s">
        <v>8</v>
      </c>
      <c r="C11" s="16">
        <v>308</v>
      </c>
      <c r="D11" s="16">
        <v>281</v>
      </c>
      <c r="E11" s="17">
        <v>253</v>
      </c>
      <c r="F11" s="17">
        <v>320</v>
      </c>
      <c r="G11" s="17">
        <v>391</v>
      </c>
      <c r="H11" s="18">
        <v>400</v>
      </c>
      <c r="I11" s="18">
        <v>500</v>
      </c>
      <c r="J11" s="18">
        <v>357</v>
      </c>
      <c r="K11" s="18">
        <v>386</v>
      </c>
      <c r="L11" s="19">
        <v>200</v>
      </c>
    </row>
    <row r="12" spans="1:12" ht="15.75">
      <c r="A12" s="3">
        <v>4</v>
      </c>
      <c r="B12" s="15" t="s">
        <v>9</v>
      </c>
      <c r="C12" s="16">
        <v>250</v>
      </c>
      <c r="D12" s="16">
        <v>250</v>
      </c>
      <c r="E12" s="17">
        <v>250</v>
      </c>
      <c r="F12" s="17">
        <v>319</v>
      </c>
      <c r="G12" s="17">
        <v>372</v>
      </c>
      <c r="H12" s="18">
        <v>400</v>
      </c>
      <c r="I12" s="18">
        <v>600</v>
      </c>
      <c r="J12" s="18">
        <v>424</v>
      </c>
      <c r="K12" s="18">
        <v>450</v>
      </c>
      <c r="L12" s="19">
        <v>600</v>
      </c>
    </row>
    <row r="13" spans="1:12" ht="15.75">
      <c r="A13" s="3">
        <v>5</v>
      </c>
      <c r="B13" s="15" t="s">
        <v>10</v>
      </c>
      <c r="C13" s="16">
        <v>297</v>
      </c>
      <c r="D13" s="16">
        <v>365</v>
      </c>
      <c r="E13" s="17">
        <v>315</v>
      </c>
      <c r="F13" s="17">
        <v>278</v>
      </c>
      <c r="G13" s="17">
        <v>280</v>
      </c>
      <c r="H13" s="18">
        <v>300</v>
      </c>
      <c r="I13" s="18">
        <v>100</v>
      </c>
      <c r="J13" s="18">
        <v>38</v>
      </c>
      <c r="K13" s="18">
        <v>40</v>
      </c>
      <c r="L13" s="19">
        <v>0</v>
      </c>
    </row>
    <row r="14" spans="1:12" ht="15.75">
      <c r="A14" s="3">
        <v>6</v>
      </c>
      <c r="B14" s="15" t="s">
        <v>11</v>
      </c>
      <c r="C14" s="17">
        <v>2158</v>
      </c>
      <c r="D14" s="17">
        <v>1176</v>
      </c>
      <c r="E14" s="17">
        <v>1011</v>
      </c>
      <c r="F14" s="17">
        <v>996</v>
      </c>
      <c r="G14" s="17">
        <v>958</v>
      </c>
      <c r="H14" s="18">
        <v>800</v>
      </c>
      <c r="I14" s="18">
        <v>800</v>
      </c>
      <c r="J14" s="18">
        <v>846</v>
      </c>
      <c r="K14" s="18">
        <v>809</v>
      </c>
      <c r="L14" s="19">
        <v>600</v>
      </c>
    </row>
    <row r="15" spans="1:12" ht="15.75">
      <c r="A15" s="3">
        <v>7</v>
      </c>
      <c r="B15" s="15" t="s">
        <v>12</v>
      </c>
      <c r="C15" s="16">
        <v>568</v>
      </c>
      <c r="D15" s="16">
        <v>620</v>
      </c>
      <c r="E15" s="17">
        <v>620</v>
      </c>
      <c r="F15" s="17">
        <v>622</v>
      </c>
      <c r="G15" s="17">
        <v>626</v>
      </c>
      <c r="H15" s="18">
        <v>600</v>
      </c>
      <c r="I15" s="18">
        <v>700</v>
      </c>
      <c r="J15" s="18">
        <v>1093</v>
      </c>
      <c r="K15" s="18">
        <v>1350</v>
      </c>
      <c r="L15" s="19">
        <v>1900</v>
      </c>
    </row>
    <row r="16" spans="1:12" ht="15.75">
      <c r="A16" s="3">
        <v>8</v>
      </c>
      <c r="B16" s="15" t="s">
        <v>13</v>
      </c>
      <c r="C16" s="20">
        <f>(570*D16)/(D16+D17)</f>
        <v>195.11976047904193</v>
      </c>
      <c r="D16" s="16">
        <v>343</v>
      </c>
      <c r="E16" s="17">
        <v>197</v>
      </c>
      <c r="F16" s="17">
        <v>210</v>
      </c>
      <c r="G16" s="17">
        <v>486</v>
      </c>
      <c r="H16" s="18">
        <v>500</v>
      </c>
      <c r="I16" s="18">
        <v>500</v>
      </c>
      <c r="J16" s="18">
        <v>495</v>
      </c>
      <c r="K16" s="18">
        <v>500</v>
      </c>
      <c r="L16" s="19">
        <v>500</v>
      </c>
    </row>
    <row r="17" spans="1:12" ht="15.75">
      <c r="A17" s="3">
        <v>9</v>
      </c>
      <c r="B17" s="15" t="s">
        <v>14</v>
      </c>
      <c r="C17" s="16">
        <f>570-195</f>
        <v>375</v>
      </c>
      <c r="D17" s="16">
        <v>659</v>
      </c>
      <c r="E17" s="17">
        <v>670</v>
      </c>
      <c r="F17" s="17">
        <v>655</v>
      </c>
      <c r="G17" s="17">
        <v>658</v>
      </c>
      <c r="H17" s="18">
        <v>700</v>
      </c>
      <c r="I17" s="18">
        <v>700</v>
      </c>
      <c r="J17" s="18">
        <v>435</v>
      </c>
      <c r="K17" s="18">
        <v>431</v>
      </c>
      <c r="L17" s="19">
        <v>400</v>
      </c>
    </row>
    <row r="18" spans="1:12" ht="15.75">
      <c r="A18" s="3">
        <v>10</v>
      </c>
      <c r="B18" s="15" t="s">
        <v>15</v>
      </c>
      <c r="C18" s="16">
        <v>800</v>
      </c>
      <c r="D18" s="16">
        <v>780</v>
      </c>
      <c r="E18" s="17">
        <v>735</v>
      </c>
      <c r="F18" s="17">
        <v>735</v>
      </c>
      <c r="G18" s="17">
        <v>735</v>
      </c>
      <c r="H18" s="18">
        <v>800</v>
      </c>
      <c r="I18" s="18">
        <v>400</v>
      </c>
      <c r="J18" s="18">
        <v>436</v>
      </c>
      <c r="K18" s="18">
        <v>450</v>
      </c>
      <c r="L18" s="19">
        <v>500</v>
      </c>
    </row>
    <row r="19" spans="1:12" ht="15.75">
      <c r="A19" s="3">
        <v>11</v>
      </c>
      <c r="B19" s="15" t="s">
        <v>16</v>
      </c>
      <c r="C19" s="16">
        <v>339</v>
      </c>
      <c r="D19" s="16">
        <v>512</v>
      </c>
      <c r="E19" s="17">
        <v>512</v>
      </c>
      <c r="F19" s="17">
        <v>406</v>
      </c>
      <c r="G19" s="17">
        <v>571</v>
      </c>
      <c r="H19" s="18">
        <v>600</v>
      </c>
      <c r="I19" s="18">
        <v>400</v>
      </c>
      <c r="J19" s="18">
        <v>285</v>
      </c>
      <c r="K19" s="18">
        <v>287</v>
      </c>
      <c r="L19" s="19">
        <v>300</v>
      </c>
    </row>
    <row r="20" spans="1:12" ht="15.75">
      <c r="A20" s="11" t="s">
        <v>17</v>
      </c>
      <c r="B20" s="21" t="s">
        <v>18</v>
      </c>
      <c r="C20" s="13">
        <f>SUM(C21:C31)</f>
        <v>7451</v>
      </c>
      <c r="D20" s="13">
        <f aca="true" t="shared" si="3" ref="D20:L20">SUM(D21:D31)</f>
        <v>8784</v>
      </c>
      <c r="E20" s="13">
        <f t="shared" si="3"/>
        <v>9537</v>
      </c>
      <c r="F20" s="13">
        <f t="shared" si="3"/>
        <v>11873</v>
      </c>
      <c r="G20" s="13">
        <f t="shared" si="3"/>
        <v>11922</v>
      </c>
      <c r="H20" s="13">
        <f t="shared" si="3"/>
        <v>12800</v>
      </c>
      <c r="I20" s="13">
        <f t="shared" si="3"/>
        <v>12700</v>
      </c>
      <c r="J20" s="13">
        <f t="shared" si="3"/>
        <v>12568</v>
      </c>
      <c r="K20" s="13">
        <f t="shared" si="3"/>
        <v>12522</v>
      </c>
      <c r="L20" s="13">
        <f t="shared" si="3"/>
        <v>13400</v>
      </c>
    </row>
    <row r="21" spans="1:12" ht="15.75">
      <c r="A21" s="3">
        <v>1</v>
      </c>
      <c r="B21" s="15" t="s">
        <v>19</v>
      </c>
      <c r="C21" s="17">
        <v>3276</v>
      </c>
      <c r="D21" s="17">
        <v>3652</v>
      </c>
      <c r="E21" s="17">
        <v>4054</v>
      </c>
      <c r="F21" s="17">
        <v>4540</v>
      </c>
      <c r="G21" s="17">
        <v>4252</v>
      </c>
      <c r="H21" s="18">
        <v>4400</v>
      </c>
      <c r="I21" s="18">
        <v>4500</v>
      </c>
      <c r="J21" s="18">
        <v>4510</v>
      </c>
      <c r="K21" s="18">
        <v>4399</v>
      </c>
      <c r="L21" s="19">
        <v>4700</v>
      </c>
    </row>
    <row r="22" spans="1:12" ht="15.75">
      <c r="A22" s="3">
        <v>2</v>
      </c>
      <c r="B22" s="15" t="s">
        <v>20</v>
      </c>
      <c r="C22" s="16">
        <v>200</v>
      </c>
      <c r="D22" s="16">
        <v>217</v>
      </c>
      <c r="E22" s="17">
        <v>228</v>
      </c>
      <c r="F22" s="17">
        <v>236</v>
      </c>
      <c r="G22" s="17">
        <v>302</v>
      </c>
      <c r="H22" s="18">
        <v>300</v>
      </c>
      <c r="I22" s="18">
        <v>300</v>
      </c>
      <c r="J22" s="18">
        <v>292</v>
      </c>
      <c r="K22" s="18">
        <v>288</v>
      </c>
      <c r="L22" s="19">
        <v>300</v>
      </c>
    </row>
    <row r="23" spans="1:12" ht="15.75">
      <c r="A23" s="3">
        <v>3</v>
      </c>
      <c r="B23" s="15" t="s">
        <v>21</v>
      </c>
      <c r="C23" s="16">
        <v>74</v>
      </c>
      <c r="D23" s="16">
        <v>95</v>
      </c>
      <c r="E23" s="17">
        <v>95</v>
      </c>
      <c r="F23" s="17">
        <v>164</v>
      </c>
      <c r="G23" s="17">
        <v>109</v>
      </c>
      <c r="H23" s="18">
        <v>100</v>
      </c>
      <c r="I23" s="18">
        <v>200</v>
      </c>
      <c r="J23" s="18">
        <v>32</v>
      </c>
      <c r="K23" s="18">
        <v>77</v>
      </c>
      <c r="L23" s="19">
        <v>100</v>
      </c>
    </row>
    <row r="24" spans="1:12" ht="15.75">
      <c r="A24" s="3">
        <v>4</v>
      </c>
      <c r="B24" s="15" t="s">
        <v>22</v>
      </c>
      <c r="C24" s="16">
        <v>85</v>
      </c>
      <c r="D24" s="16">
        <v>212</v>
      </c>
      <c r="E24" s="17">
        <v>300</v>
      </c>
      <c r="F24" s="17">
        <v>876</v>
      </c>
      <c r="G24" s="17">
        <v>1020</v>
      </c>
      <c r="H24" s="18">
        <v>500</v>
      </c>
      <c r="I24" s="18">
        <v>300</v>
      </c>
      <c r="J24" s="18">
        <v>359</v>
      </c>
      <c r="K24" s="18">
        <v>406</v>
      </c>
      <c r="L24" s="19">
        <v>500</v>
      </c>
    </row>
    <row r="25" spans="1:12" ht="15.75">
      <c r="A25" s="3">
        <v>5</v>
      </c>
      <c r="B25" s="15" t="s">
        <v>23</v>
      </c>
      <c r="C25" s="16">
        <v>773</v>
      </c>
      <c r="D25" s="16">
        <v>1076</v>
      </c>
      <c r="E25" s="17">
        <v>1200</v>
      </c>
      <c r="F25" s="17">
        <v>250</v>
      </c>
      <c r="G25" s="17">
        <v>455</v>
      </c>
      <c r="H25" s="18">
        <v>1100</v>
      </c>
      <c r="I25" s="18">
        <v>1200</v>
      </c>
      <c r="J25" s="18">
        <v>1289</v>
      </c>
      <c r="K25" s="18">
        <v>1345</v>
      </c>
      <c r="L25" s="19">
        <v>1300</v>
      </c>
    </row>
    <row r="26" spans="1:12" ht="15.75">
      <c r="A26" s="3">
        <v>6</v>
      </c>
      <c r="B26" s="15" t="s">
        <v>24</v>
      </c>
      <c r="C26" s="16">
        <v>712</v>
      </c>
      <c r="D26" s="16">
        <v>914</v>
      </c>
      <c r="E26" s="17">
        <v>934</v>
      </c>
      <c r="F26" s="17">
        <v>1639</v>
      </c>
      <c r="G26" s="17">
        <v>1071</v>
      </c>
      <c r="H26" s="18">
        <v>2000</v>
      </c>
      <c r="I26" s="18">
        <v>2700</v>
      </c>
      <c r="J26" s="18">
        <v>2784</v>
      </c>
      <c r="K26" s="18">
        <v>2835</v>
      </c>
      <c r="L26" s="19">
        <v>3100</v>
      </c>
    </row>
    <row r="27" spans="1:12" ht="15.75">
      <c r="A27" s="3">
        <v>7</v>
      </c>
      <c r="B27" s="15" t="s">
        <v>25</v>
      </c>
      <c r="C27" s="16">
        <v>665</v>
      </c>
      <c r="D27" s="16">
        <v>705</v>
      </c>
      <c r="E27" s="17">
        <v>750</v>
      </c>
      <c r="F27" s="17">
        <v>1579</v>
      </c>
      <c r="G27" s="17">
        <v>1878</v>
      </c>
      <c r="H27" s="18">
        <v>1500</v>
      </c>
      <c r="I27" s="18">
        <v>1500</v>
      </c>
      <c r="J27" s="18">
        <v>1600</v>
      </c>
      <c r="K27" s="18">
        <v>1601</v>
      </c>
      <c r="L27" s="19">
        <v>1600</v>
      </c>
    </row>
    <row r="28" spans="1:12" ht="15.75">
      <c r="A28" s="3">
        <v>8</v>
      </c>
      <c r="B28" s="15" t="s">
        <v>26</v>
      </c>
      <c r="C28" s="16">
        <v>201</v>
      </c>
      <c r="D28" s="16">
        <v>188</v>
      </c>
      <c r="E28" s="17">
        <v>238</v>
      </c>
      <c r="F28" s="17">
        <v>589</v>
      </c>
      <c r="G28" s="17">
        <v>625</v>
      </c>
      <c r="H28" s="18">
        <v>700</v>
      </c>
      <c r="I28" s="18">
        <v>500</v>
      </c>
      <c r="J28" s="18">
        <v>426</v>
      </c>
      <c r="K28" s="18">
        <v>342</v>
      </c>
      <c r="L28" s="19">
        <v>300</v>
      </c>
    </row>
    <row r="29" spans="1:12" ht="15.75">
      <c r="A29" s="3">
        <v>9</v>
      </c>
      <c r="B29" s="15" t="s">
        <v>27</v>
      </c>
      <c r="C29" s="16">
        <v>824</v>
      </c>
      <c r="D29" s="16">
        <v>999</v>
      </c>
      <c r="E29" s="17">
        <v>1012</v>
      </c>
      <c r="F29" s="17">
        <v>1130</v>
      </c>
      <c r="G29" s="17">
        <v>1213</v>
      </c>
      <c r="H29" s="18">
        <v>1300</v>
      </c>
      <c r="I29" s="18">
        <v>700</v>
      </c>
      <c r="J29" s="18">
        <v>527</v>
      </c>
      <c r="K29" s="18">
        <v>527</v>
      </c>
      <c r="L29" s="19">
        <v>500</v>
      </c>
    </row>
    <row r="30" spans="1:12" ht="15.75">
      <c r="A30" s="3">
        <v>10</v>
      </c>
      <c r="B30" s="15" t="s">
        <v>28</v>
      </c>
      <c r="C30" s="16">
        <v>621</v>
      </c>
      <c r="D30" s="16">
        <v>641</v>
      </c>
      <c r="E30" s="17">
        <v>641</v>
      </c>
      <c r="F30" s="17">
        <v>543</v>
      </c>
      <c r="G30" s="17">
        <v>503</v>
      </c>
      <c r="H30" s="18">
        <v>400</v>
      </c>
      <c r="I30" s="18">
        <v>300</v>
      </c>
      <c r="J30" s="18">
        <v>328</v>
      </c>
      <c r="K30" s="18">
        <v>282</v>
      </c>
      <c r="L30" s="19">
        <v>500</v>
      </c>
    </row>
    <row r="31" spans="1:12" ht="15.75">
      <c r="A31" s="3">
        <v>11</v>
      </c>
      <c r="B31" s="15" t="s">
        <v>29</v>
      </c>
      <c r="C31" s="16">
        <v>20</v>
      </c>
      <c r="D31" s="16">
        <v>85</v>
      </c>
      <c r="E31" s="17">
        <v>85</v>
      </c>
      <c r="F31" s="17">
        <v>327</v>
      </c>
      <c r="G31" s="17">
        <v>494</v>
      </c>
      <c r="H31" s="18">
        <v>500</v>
      </c>
      <c r="I31" s="18">
        <v>500</v>
      </c>
      <c r="J31" s="18">
        <v>421</v>
      </c>
      <c r="K31" s="18">
        <v>420</v>
      </c>
      <c r="L31" s="19">
        <v>500</v>
      </c>
    </row>
    <row r="32" spans="1:12" ht="15.75">
      <c r="A32" s="11" t="s">
        <v>30</v>
      </c>
      <c r="B32" s="21" t="s">
        <v>31</v>
      </c>
      <c r="C32" s="14">
        <f>SUM(C33:C36)</f>
        <v>1476</v>
      </c>
      <c r="D32" s="14">
        <f aca="true" t="shared" si="4" ref="D32:L32">SUM(D33:D36)</f>
        <v>1032</v>
      </c>
      <c r="E32" s="14">
        <f t="shared" si="4"/>
        <v>975</v>
      </c>
      <c r="F32" s="14">
        <f t="shared" si="4"/>
        <v>916</v>
      </c>
      <c r="G32" s="14">
        <f t="shared" si="4"/>
        <v>868</v>
      </c>
      <c r="H32" s="14">
        <f t="shared" si="4"/>
        <v>900</v>
      </c>
      <c r="I32" s="14">
        <f t="shared" si="4"/>
        <v>1000</v>
      </c>
      <c r="J32" s="14">
        <f t="shared" si="4"/>
        <v>1029</v>
      </c>
      <c r="K32" s="14">
        <f t="shared" si="4"/>
        <v>1045</v>
      </c>
      <c r="L32" s="14">
        <f t="shared" si="4"/>
        <v>1300</v>
      </c>
    </row>
    <row r="33" spans="1:12" ht="15.75">
      <c r="A33" s="3">
        <v>1</v>
      </c>
      <c r="B33" s="15" t="s">
        <v>32</v>
      </c>
      <c r="C33" s="16">
        <v>48</v>
      </c>
      <c r="D33" s="16">
        <v>49</v>
      </c>
      <c r="E33" s="17">
        <v>49</v>
      </c>
      <c r="F33" s="17">
        <v>58</v>
      </c>
      <c r="G33" s="17">
        <v>59</v>
      </c>
      <c r="H33" s="18"/>
      <c r="I33" s="18"/>
      <c r="J33" s="18"/>
      <c r="K33" s="18">
        <v>155</v>
      </c>
      <c r="L33" s="19">
        <v>0</v>
      </c>
    </row>
    <row r="34" spans="1:12" ht="15.75">
      <c r="A34" s="3">
        <v>2</v>
      </c>
      <c r="B34" s="15" t="s">
        <v>33</v>
      </c>
      <c r="C34" s="16">
        <v>79</v>
      </c>
      <c r="D34" s="16">
        <v>83</v>
      </c>
      <c r="E34" s="17">
        <v>26</v>
      </c>
      <c r="F34" s="17">
        <v>76</v>
      </c>
      <c r="G34" s="17">
        <v>108</v>
      </c>
      <c r="H34" s="18">
        <v>100</v>
      </c>
      <c r="I34" s="18">
        <v>200</v>
      </c>
      <c r="J34" s="18">
        <v>185</v>
      </c>
      <c r="K34" s="18">
        <v>38</v>
      </c>
      <c r="L34" s="19">
        <v>300</v>
      </c>
    </row>
    <row r="35" spans="1:12" ht="15.75">
      <c r="A35" s="3">
        <v>3</v>
      </c>
      <c r="B35" s="15" t="s">
        <v>34</v>
      </c>
      <c r="C35" s="22"/>
      <c r="D35" s="22"/>
      <c r="E35" s="22"/>
      <c r="F35" s="22"/>
      <c r="G35" s="22"/>
      <c r="H35" s="18">
        <v>100</v>
      </c>
      <c r="I35" s="18">
        <v>300</v>
      </c>
      <c r="J35" s="18">
        <v>256</v>
      </c>
      <c r="K35" s="18">
        <v>254</v>
      </c>
      <c r="L35" s="19">
        <v>300</v>
      </c>
    </row>
    <row r="36" spans="1:12" ht="15.75">
      <c r="A36" s="3">
        <v>4</v>
      </c>
      <c r="B36" s="15" t="s">
        <v>35</v>
      </c>
      <c r="C36" s="16">
        <v>1349</v>
      </c>
      <c r="D36" s="16">
        <v>900</v>
      </c>
      <c r="E36" s="17">
        <v>900</v>
      </c>
      <c r="F36" s="17">
        <v>782</v>
      </c>
      <c r="G36" s="17">
        <v>701</v>
      </c>
      <c r="H36" s="18">
        <v>700</v>
      </c>
      <c r="I36" s="18">
        <v>500</v>
      </c>
      <c r="J36" s="18">
        <v>588</v>
      </c>
      <c r="K36" s="18">
        <v>598</v>
      </c>
      <c r="L36" s="19">
        <v>700</v>
      </c>
    </row>
    <row r="37" spans="1:12" ht="31.5">
      <c r="A37" s="11" t="s">
        <v>36</v>
      </c>
      <c r="B37" s="12" t="s">
        <v>37</v>
      </c>
      <c r="C37" s="13">
        <f>SUM(C38:C43)</f>
        <v>6801</v>
      </c>
      <c r="D37" s="13">
        <f aca="true" t="shared" si="5" ref="D37:L37">SUM(D38:D43)</f>
        <v>7302</v>
      </c>
      <c r="E37" s="13">
        <f t="shared" si="5"/>
        <v>7743</v>
      </c>
      <c r="F37" s="13">
        <f t="shared" si="5"/>
        <v>8624</v>
      </c>
      <c r="G37" s="13">
        <f t="shared" si="5"/>
        <v>9321</v>
      </c>
      <c r="H37" s="13">
        <f t="shared" si="5"/>
        <v>9500</v>
      </c>
      <c r="I37" s="13">
        <f t="shared" si="5"/>
        <v>9100</v>
      </c>
      <c r="J37" s="13">
        <f t="shared" si="5"/>
        <v>9368</v>
      </c>
      <c r="K37" s="13">
        <f t="shared" si="5"/>
        <v>8561</v>
      </c>
      <c r="L37" s="13">
        <f t="shared" si="5"/>
        <v>9300</v>
      </c>
    </row>
    <row r="38" spans="1:12" ht="15.75">
      <c r="A38" s="3">
        <v>1</v>
      </c>
      <c r="B38" s="15" t="s">
        <v>38</v>
      </c>
      <c r="C38" s="16">
        <v>1849</v>
      </c>
      <c r="D38" s="16">
        <v>1510</v>
      </c>
      <c r="E38" s="17">
        <v>1510</v>
      </c>
      <c r="F38" s="17">
        <v>1576</v>
      </c>
      <c r="G38" s="17">
        <v>1582</v>
      </c>
      <c r="H38" s="18">
        <v>1500</v>
      </c>
      <c r="I38" s="18">
        <v>1500</v>
      </c>
      <c r="J38" s="18">
        <v>1540</v>
      </c>
      <c r="K38" s="18">
        <v>539</v>
      </c>
      <c r="L38" s="19">
        <v>500</v>
      </c>
    </row>
    <row r="39" spans="1:12" ht="15.75">
      <c r="A39" s="3">
        <v>2</v>
      </c>
      <c r="B39" s="15" t="s">
        <v>39</v>
      </c>
      <c r="C39" s="16">
        <v>2980</v>
      </c>
      <c r="D39" s="16">
        <v>3480</v>
      </c>
      <c r="E39" s="17">
        <v>3808</v>
      </c>
      <c r="F39" s="17">
        <v>4521</v>
      </c>
      <c r="G39" s="17">
        <v>4771</v>
      </c>
      <c r="H39" s="18">
        <v>4800</v>
      </c>
      <c r="I39" s="18">
        <v>5100</v>
      </c>
      <c r="J39" s="18">
        <v>5341</v>
      </c>
      <c r="K39" s="18">
        <v>5381</v>
      </c>
      <c r="L39" s="19">
        <v>6000</v>
      </c>
    </row>
    <row r="40" spans="1:12" ht="15.75">
      <c r="A40" s="3">
        <v>3</v>
      </c>
      <c r="B40" s="15" t="s">
        <v>40</v>
      </c>
      <c r="C40" s="20">
        <v>1321</v>
      </c>
      <c r="D40" s="20">
        <v>1568</v>
      </c>
      <c r="E40" s="17">
        <v>1603</v>
      </c>
      <c r="F40" s="17">
        <v>1740</v>
      </c>
      <c r="G40" s="17">
        <v>2078</v>
      </c>
      <c r="H40" s="18">
        <v>2300</v>
      </c>
      <c r="I40" s="18">
        <v>1500</v>
      </c>
      <c r="J40" s="18">
        <v>1719</v>
      </c>
      <c r="K40" s="18">
        <v>1817</v>
      </c>
      <c r="L40" s="19">
        <v>1900</v>
      </c>
    </row>
    <row r="41" spans="1:12" ht="15.75">
      <c r="A41" s="3">
        <v>4</v>
      </c>
      <c r="B41" s="15" t="s">
        <v>41</v>
      </c>
      <c r="C41" s="16">
        <v>307</v>
      </c>
      <c r="D41" s="16">
        <v>320</v>
      </c>
      <c r="E41" s="17">
        <v>392</v>
      </c>
      <c r="F41" s="17">
        <v>340</v>
      </c>
      <c r="G41" s="17">
        <v>399</v>
      </c>
      <c r="H41" s="18">
        <v>400</v>
      </c>
      <c r="I41" s="18">
        <v>500</v>
      </c>
      <c r="J41" s="18">
        <v>220</v>
      </c>
      <c r="K41" s="18">
        <v>233</v>
      </c>
      <c r="L41" s="19">
        <v>300</v>
      </c>
    </row>
    <row r="42" spans="1:12" ht="15.75">
      <c r="A42" s="3">
        <v>5</v>
      </c>
      <c r="B42" s="15" t="s">
        <v>42</v>
      </c>
      <c r="C42" s="16">
        <v>250</v>
      </c>
      <c r="D42" s="16">
        <v>269</v>
      </c>
      <c r="E42" s="17">
        <v>270</v>
      </c>
      <c r="F42" s="17">
        <v>209</v>
      </c>
      <c r="G42" s="17">
        <v>214</v>
      </c>
      <c r="H42" s="18">
        <v>200</v>
      </c>
      <c r="I42" s="18">
        <v>200</v>
      </c>
      <c r="J42" s="18">
        <v>278</v>
      </c>
      <c r="K42" s="18">
        <v>287</v>
      </c>
      <c r="L42" s="19">
        <v>300</v>
      </c>
    </row>
    <row r="43" spans="1:12" ht="15.75">
      <c r="A43" s="3">
        <v>6</v>
      </c>
      <c r="B43" s="15" t="s">
        <v>43</v>
      </c>
      <c r="C43" s="16">
        <v>94</v>
      </c>
      <c r="D43" s="16">
        <v>155</v>
      </c>
      <c r="E43" s="17">
        <v>160</v>
      </c>
      <c r="F43" s="17">
        <v>238</v>
      </c>
      <c r="G43" s="17">
        <v>277</v>
      </c>
      <c r="H43" s="18">
        <v>300</v>
      </c>
      <c r="I43" s="18">
        <v>300</v>
      </c>
      <c r="J43" s="18">
        <v>270</v>
      </c>
      <c r="K43" s="18">
        <v>304</v>
      </c>
      <c r="L43" s="19">
        <v>300</v>
      </c>
    </row>
    <row r="44" spans="1:12" ht="15.75">
      <c r="A44" s="6"/>
      <c r="B44" s="6" t="s">
        <v>44</v>
      </c>
      <c r="C44" s="10">
        <f>SUM(C45+C52+C58+C67)</f>
        <v>52712</v>
      </c>
      <c r="D44" s="10">
        <f aca="true" t="shared" si="6" ref="D44:L44">SUM(D45+D52+D58+D67)</f>
        <v>44342</v>
      </c>
      <c r="E44" s="10">
        <f t="shared" si="6"/>
        <v>44494</v>
      </c>
      <c r="F44" s="10">
        <f t="shared" si="6"/>
        <v>39606</v>
      </c>
      <c r="G44" s="10">
        <f t="shared" si="6"/>
        <v>40485</v>
      </c>
      <c r="H44" s="10">
        <f t="shared" si="6"/>
        <v>44600</v>
      </c>
      <c r="I44" s="10">
        <f t="shared" si="6"/>
        <v>44300</v>
      </c>
      <c r="J44" s="10">
        <f t="shared" si="6"/>
        <v>50359</v>
      </c>
      <c r="K44" s="10">
        <f t="shared" si="6"/>
        <v>53941</v>
      </c>
      <c r="L44" s="10">
        <f t="shared" si="6"/>
        <v>57000</v>
      </c>
    </row>
    <row r="45" spans="1:12" ht="31.5">
      <c r="A45" s="11" t="s">
        <v>45</v>
      </c>
      <c r="B45" s="12" t="s">
        <v>46</v>
      </c>
      <c r="C45" s="14">
        <f>SUM(C46:C51)</f>
        <v>615</v>
      </c>
      <c r="D45" s="14">
        <f aca="true" t="shared" si="7" ref="D45:L45">SUM(D46:D51)</f>
        <v>868</v>
      </c>
      <c r="E45" s="14">
        <f t="shared" si="7"/>
        <v>854</v>
      </c>
      <c r="F45" s="14">
        <f t="shared" si="7"/>
        <v>1129</v>
      </c>
      <c r="G45" s="14">
        <f t="shared" si="7"/>
        <v>1190</v>
      </c>
      <c r="H45" s="14">
        <f t="shared" si="7"/>
        <v>1200</v>
      </c>
      <c r="I45" s="14">
        <f t="shared" si="7"/>
        <v>1400</v>
      </c>
      <c r="J45" s="14">
        <f t="shared" si="7"/>
        <v>795</v>
      </c>
      <c r="K45" s="14">
        <f t="shared" si="7"/>
        <v>815</v>
      </c>
      <c r="L45" s="14">
        <f t="shared" si="7"/>
        <v>1000</v>
      </c>
    </row>
    <row r="46" spans="1:12" ht="15.75">
      <c r="A46" s="3">
        <v>1</v>
      </c>
      <c r="B46" s="15" t="s">
        <v>47</v>
      </c>
      <c r="C46" s="23">
        <v>8</v>
      </c>
      <c r="D46" s="24">
        <v>8</v>
      </c>
      <c r="E46" s="17">
        <v>8</v>
      </c>
      <c r="F46" s="17">
        <v>8</v>
      </c>
      <c r="G46" s="17">
        <v>8</v>
      </c>
      <c r="H46" s="18">
        <v>0</v>
      </c>
      <c r="I46" s="18">
        <v>0</v>
      </c>
      <c r="J46" s="18"/>
      <c r="K46" s="18">
        <v>0</v>
      </c>
      <c r="L46" s="19">
        <v>0</v>
      </c>
    </row>
    <row r="47" spans="1:12" ht="15.75">
      <c r="A47" s="3">
        <v>2</v>
      </c>
      <c r="B47" s="15" t="s">
        <v>48</v>
      </c>
      <c r="C47" s="23">
        <v>60</v>
      </c>
      <c r="D47" s="24">
        <v>57</v>
      </c>
      <c r="E47" s="17">
        <v>55</v>
      </c>
      <c r="F47" s="17">
        <v>61</v>
      </c>
      <c r="G47" s="17">
        <v>79</v>
      </c>
      <c r="H47" s="18">
        <v>100</v>
      </c>
      <c r="I47" s="18">
        <v>100</v>
      </c>
      <c r="J47" s="18">
        <v>91</v>
      </c>
      <c r="K47" s="18">
        <v>102</v>
      </c>
      <c r="L47" s="19">
        <v>200</v>
      </c>
    </row>
    <row r="48" spans="1:12" ht="15.75">
      <c r="A48" s="3">
        <v>3</v>
      </c>
      <c r="B48" s="15" t="s">
        <v>49</v>
      </c>
      <c r="C48" s="24">
        <v>28</v>
      </c>
      <c r="D48" s="24">
        <v>32</v>
      </c>
      <c r="E48" s="17">
        <v>36</v>
      </c>
      <c r="F48" s="17">
        <v>41</v>
      </c>
      <c r="G48" s="17">
        <v>46</v>
      </c>
      <c r="H48" s="18">
        <v>100</v>
      </c>
      <c r="I48" s="18">
        <v>100</v>
      </c>
      <c r="J48" s="18">
        <v>160</v>
      </c>
      <c r="K48" s="18">
        <v>160</v>
      </c>
      <c r="L48" s="19">
        <v>200</v>
      </c>
    </row>
    <row r="49" spans="1:12" ht="15.75">
      <c r="A49" s="3">
        <v>4</v>
      </c>
      <c r="B49" s="15" t="s">
        <v>50</v>
      </c>
      <c r="C49" s="24">
        <v>194</v>
      </c>
      <c r="D49" s="24">
        <v>194</v>
      </c>
      <c r="E49" s="17">
        <v>209</v>
      </c>
      <c r="F49" s="17">
        <v>208</v>
      </c>
      <c r="G49" s="17">
        <v>211</v>
      </c>
      <c r="H49" s="18">
        <v>200</v>
      </c>
      <c r="I49" s="18">
        <v>200</v>
      </c>
      <c r="J49" s="18">
        <v>251</v>
      </c>
      <c r="K49" s="18">
        <v>255</v>
      </c>
      <c r="L49" s="19">
        <v>300</v>
      </c>
    </row>
    <row r="50" spans="1:12" ht="15.75">
      <c r="A50" s="3">
        <v>5</v>
      </c>
      <c r="B50" s="15" t="s">
        <v>51</v>
      </c>
      <c r="C50" s="24"/>
      <c r="D50" s="24"/>
      <c r="E50" s="17"/>
      <c r="F50" s="17"/>
      <c r="G50" s="17"/>
      <c r="H50" s="18">
        <v>0</v>
      </c>
      <c r="I50" s="18">
        <v>100</v>
      </c>
      <c r="J50" s="18">
        <v>72</v>
      </c>
      <c r="K50" s="18">
        <v>77</v>
      </c>
      <c r="L50" s="19">
        <v>100</v>
      </c>
    </row>
    <row r="51" spans="1:12" ht="15.75">
      <c r="A51" s="3">
        <v>6</v>
      </c>
      <c r="B51" s="15" t="s">
        <v>52</v>
      </c>
      <c r="C51" s="24">
        <v>325</v>
      </c>
      <c r="D51" s="24">
        <v>577</v>
      </c>
      <c r="E51" s="17">
        <v>546</v>
      </c>
      <c r="F51" s="17">
        <v>811</v>
      </c>
      <c r="G51" s="17">
        <v>846</v>
      </c>
      <c r="H51" s="18">
        <v>800</v>
      </c>
      <c r="I51" s="18">
        <v>900</v>
      </c>
      <c r="J51" s="18">
        <v>221</v>
      </c>
      <c r="K51" s="18">
        <v>221</v>
      </c>
      <c r="L51" s="19">
        <v>200</v>
      </c>
    </row>
    <row r="52" spans="1:12" ht="31.5">
      <c r="A52" s="11" t="s">
        <v>53</v>
      </c>
      <c r="B52" s="12" t="s">
        <v>54</v>
      </c>
      <c r="C52" s="14">
        <f>SUM(C53:C57)</f>
        <v>111</v>
      </c>
      <c r="D52" s="14">
        <f aca="true" t="shared" si="8" ref="D52:L52">SUM(D53:D57)</f>
        <v>160</v>
      </c>
      <c r="E52" s="14">
        <f t="shared" si="8"/>
        <v>178</v>
      </c>
      <c r="F52" s="14">
        <f t="shared" si="8"/>
        <v>259</v>
      </c>
      <c r="G52" s="14">
        <f t="shared" si="8"/>
        <v>296</v>
      </c>
      <c r="H52" s="14">
        <f t="shared" si="8"/>
        <v>400</v>
      </c>
      <c r="I52" s="14">
        <f t="shared" si="8"/>
        <v>400</v>
      </c>
      <c r="J52" s="14">
        <f t="shared" si="8"/>
        <v>445</v>
      </c>
      <c r="K52" s="14">
        <f t="shared" si="8"/>
        <v>556</v>
      </c>
      <c r="L52" s="14">
        <f t="shared" si="8"/>
        <v>500</v>
      </c>
    </row>
    <row r="53" spans="1:12" ht="15.75">
      <c r="A53" s="3">
        <v>1</v>
      </c>
      <c r="B53" s="15" t="s">
        <v>55</v>
      </c>
      <c r="C53" s="24">
        <v>8</v>
      </c>
      <c r="D53" s="24">
        <v>10</v>
      </c>
      <c r="E53" s="17">
        <v>18</v>
      </c>
      <c r="F53" s="17">
        <v>22</v>
      </c>
      <c r="G53" s="17">
        <v>69</v>
      </c>
      <c r="H53" s="18">
        <v>100</v>
      </c>
      <c r="I53" s="18">
        <v>100</v>
      </c>
      <c r="J53" s="18">
        <v>136</v>
      </c>
      <c r="K53" s="18">
        <v>202</v>
      </c>
      <c r="L53" s="19">
        <v>200</v>
      </c>
    </row>
    <row r="54" spans="1:12" ht="15.75">
      <c r="A54" s="3">
        <v>2</v>
      </c>
      <c r="B54" s="15" t="s">
        <v>56</v>
      </c>
      <c r="C54" s="24">
        <v>35</v>
      </c>
      <c r="D54" s="24">
        <v>35</v>
      </c>
      <c r="E54" s="17">
        <v>35</v>
      </c>
      <c r="F54" s="17">
        <v>35</v>
      </c>
      <c r="G54" s="17">
        <v>50</v>
      </c>
      <c r="H54" s="18">
        <v>100</v>
      </c>
      <c r="I54" s="18">
        <v>100</v>
      </c>
      <c r="J54" s="18">
        <v>78</v>
      </c>
      <c r="K54" s="18">
        <v>93</v>
      </c>
      <c r="L54" s="19">
        <v>100</v>
      </c>
    </row>
    <row r="55" spans="1:12" ht="15.75">
      <c r="A55" s="3">
        <v>3</v>
      </c>
      <c r="B55" s="15" t="s">
        <v>57</v>
      </c>
      <c r="C55" s="24">
        <v>68</v>
      </c>
      <c r="D55" s="24">
        <v>115</v>
      </c>
      <c r="E55" s="17">
        <v>125</v>
      </c>
      <c r="F55" s="17">
        <v>202</v>
      </c>
      <c r="G55" s="17">
        <v>177</v>
      </c>
      <c r="H55" s="18">
        <v>200</v>
      </c>
      <c r="I55" s="18">
        <v>200</v>
      </c>
      <c r="J55" s="18">
        <v>231</v>
      </c>
      <c r="K55" s="18">
        <v>195</v>
      </c>
      <c r="L55" s="19">
        <v>200</v>
      </c>
    </row>
    <row r="56" spans="1:12" ht="15.75">
      <c r="A56" s="3">
        <v>4</v>
      </c>
      <c r="B56" s="15" t="s">
        <v>58</v>
      </c>
      <c r="C56" s="22"/>
      <c r="D56" s="22"/>
      <c r="E56" s="22"/>
      <c r="F56" s="22"/>
      <c r="G56" s="22"/>
      <c r="H56" s="18"/>
      <c r="I56" s="18"/>
      <c r="J56" s="18"/>
      <c r="K56" s="18">
        <v>66</v>
      </c>
      <c r="L56" s="19">
        <v>0</v>
      </c>
    </row>
    <row r="57" spans="1:12" ht="15.75">
      <c r="A57" s="3">
        <v>5</v>
      </c>
      <c r="B57" s="15" t="s">
        <v>59</v>
      </c>
      <c r="C57" s="22"/>
      <c r="D57" s="22"/>
      <c r="E57" s="22"/>
      <c r="F57" s="22"/>
      <c r="G57" s="22"/>
      <c r="H57" s="18">
        <v>0</v>
      </c>
      <c r="I57" s="18">
        <v>0</v>
      </c>
      <c r="J57" s="18"/>
      <c r="K57" s="18">
        <v>0</v>
      </c>
      <c r="L57" s="19">
        <v>0</v>
      </c>
    </row>
    <row r="58" spans="1:12" ht="31.5">
      <c r="A58" s="11" t="s">
        <v>60</v>
      </c>
      <c r="B58" s="12" t="s">
        <v>61</v>
      </c>
      <c r="C58" s="14">
        <f>SUM(C59:C66)</f>
        <v>1320</v>
      </c>
      <c r="D58" s="14">
        <f aca="true" t="shared" si="9" ref="D58:L58">SUM(D59:D66)</f>
        <v>1337</v>
      </c>
      <c r="E58" s="14">
        <f t="shared" si="9"/>
        <v>1485</v>
      </c>
      <c r="F58" s="14">
        <f t="shared" si="9"/>
        <v>3845</v>
      </c>
      <c r="G58" s="14">
        <f t="shared" si="9"/>
        <v>4216</v>
      </c>
      <c r="H58" s="14">
        <f t="shared" si="9"/>
        <v>4300</v>
      </c>
      <c r="I58" s="14">
        <f t="shared" si="9"/>
        <v>4700</v>
      </c>
      <c r="J58" s="14">
        <f t="shared" si="9"/>
        <v>6102</v>
      </c>
      <c r="K58" s="14">
        <f t="shared" si="9"/>
        <v>6600</v>
      </c>
      <c r="L58" s="14">
        <f t="shared" si="9"/>
        <v>7100</v>
      </c>
    </row>
    <row r="59" spans="1:12" ht="15.75">
      <c r="A59" s="3">
        <v>1</v>
      </c>
      <c r="B59" s="15" t="s">
        <v>62</v>
      </c>
      <c r="C59" s="24">
        <v>184</v>
      </c>
      <c r="D59" s="24">
        <v>304</v>
      </c>
      <c r="E59" s="17">
        <v>304</v>
      </c>
      <c r="F59" s="17">
        <v>304</v>
      </c>
      <c r="G59" s="17">
        <v>340</v>
      </c>
      <c r="H59" s="18">
        <v>400</v>
      </c>
      <c r="I59" s="18">
        <v>500</v>
      </c>
      <c r="J59" s="18">
        <v>225</v>
      </c>
      <c r="K59" s="18">
        <v>225</v>
      </c>
      <c r="L59" s="19">
        <v>200</v>
      </c>
    </row>
    <row r="60" spans="1:12" ht="15.75">
      <c r="A60" s="3">
        <v>2</v>
      </c>
      <c r="B60" s="15" t="s">
        <v>63</v>
      </c>
      <c r="C60" s="24">
        <v>19</v>
      </c>
      <c r="D60" s="24">
        <v>10</v>
      </c>
      <c r="E60" s="17">
        <v>10</v>
      </c>
      <c r="F60" s="17">
        <v>10</v>
      </c>
      <c r="G60" s="17">
        <v>10</v>
      </c>
      <c r="H60" s="18">
        <v>0</v>
      </c>
      <c r="I60" s="18">
        <v>100</v>
      </c>
      <c r="J60" s="18">
        <v>21</v>
      </c>
      <c r="K60" s="18">
        <v>29</v>
      </c>
      <c r="L60" s="19">
        <v>0</v>
      </c>
    </row>
    <row r="61" spans="1:12" ht="15.75">
      <c r="A61" s="3">
        <v>3</v>
      </c>
      <c r="B61" s="15" t="s">
        <v>64</v>
      </c>
      <c r="C61" s="24">
        <v>558</v>
      </c>
      <c r="D61" s="24">
        <v>157</v>
      </c>
      <c r="E61" s="17">
        <v>175</v>
      </c>
      <c r="F61" s="17">
        <v>806</v>
      </c>
      <c r="G61" s="17">
        <v>828</v>
      </c>
      <c r="H61" s="18">
        <v>300</v>
      </c>
      <c r="I61" s="18">
        <v>400</v>
      </c>
      <c r="J61" s="18">
        <v>528</v>
      </c>
      <c r="K61" s="18">
        <v>553</v>
      </c>
      <c r="L61" s="19">
        <v>600</v>
      </c>
    </row>
    <row r="62" spans="1:12" ht="15.75">
      <c r="A62" s="3">
        <v>4</v>
      </c>
      <c r="B62" s="15" t="s">
        <v>65</v>
      </c>
      <c r="C62" s="24">
        <v>30</v>
      </c>
      <c r="D62" s="24">
        <v>51</v>
      </c>
      <c r="E62" s="17">
        <v>56</v>
      </c>
      <c r="F62" s="17">
        <v>257</v>
      </c>
      <c r="G62" s="17">
        <v>300</v>
      </c>
      <c r="H62" s="18">
        <v>900</v>
      </c>
      <c r="I62" s="18">
        <v>900</v>
      </c>
      <c r="J62" s="18">
        <v>624</v>
      </c>
      <c r="K62" s="18">
        <v>517</v>
      </c>
      <c r="L62" s="19">
        <v>400</v>
      </c>
    </row>
    <row r="63" spans="1:12" ht="15.75">
      <c r="A63" s="3">
        <v>5</v>
      </c>
      <c r="B63" s="15" t="s">
        <v>66</v>
      </c>
      <c r="C63" s="24">
        <v>350</v>
      </c>
      <c r="D63" s="24">
        <v>617</v>
      </c>
      <c r="E63" s="17">
        <v>700</v>
      </c>
      <c r="F63" s="17">
        <v>1426</v>
      </c>
      <c r="G63" s="17">
        <v>1390</v>
      </c>
      <c r="H63" s="18">
        <v>700</v>
      </c>
      <c r="I63" s="18">
        <v>400</v>
      </c>
      <c r="J63" s="18">
        <v>407</v>
      </c>
      <c r="K63" s="18">
        <v>407</v>
      </c>
      <c r="L63" s="19">
        <v>400</v>
      </c>
    </row>
    <row r="64" spans="1:12" ht="15.75">
      <c r="A64" s="3">
        <v>6</v>
      </c>
      <c r="B64" s="15" t="s">
        <v>67</v>
      </c>
      <c r="C64" s="24">
        <v>69</v>
      </c>
      <c r="D64" s="24">
        <v>97</v>
      </c>
      <c r="E64" s="17">
        <v>94</v>
      </c>
      <c r="F64" s="17">
        <v>667</v>
      </c>
      <c r="G64" s="17">
        <v>867</v>
      </c>
      <c r="H64" s="18">
        <v>900</v>
      </c>
      <c r="I64" s="18">
        <v>1100</v>
      </c>
      <c r="J64" s="18">
        <v>2948</v>
      </c>
      <c r="K64" s="18">
        <v>3525</v>
      </c>
      <c r="L64" s="19">
        <v>4200</v>
      </c>
    </row>
    <row r="65" spans="1:12" ht="15.75">
      <c r="A65" s="3">
        <v>7</v>
      </c>
      <c r="B65" s="15" t="s">
        <v>68</v>
      </c>
      <c r="C65" s="24">
        <v>55</v>
      </c>
      <c r="D65" s="24">
        <v>82</v>
      </c>
      <c r="E65" s="17">
        <v>127</v>
      </c>
      <c r="F65" s="17">
        <v>308</v>
      </c>
      <c r="G65" s="17">
        <v>333</v>
      </c>
      <c r="H65" s="18">
        <v>900</v>
      </c>
      <c r="I65" s="18">
        <v>900</v>
      </c>
      <c r="J65" s="18">
        <v>940</v>
      </c>
      <c r="K65" s="18">
        <v>935</v>
      </c>
      <c r="L65" s="19">
        <v>900</v>
      </c>
    </row>
    <row r="66" spans="1:12" ht="15.75">
      <c r="A66" s="3">
        <v>8</v>
      </c>
      <c r="B66" s="15" t="s">
        <v>69</v>
      </c>
      <c r="C66" s="17">
        <v>55</v>
      </c>
      <c r="D66" s="24">
        <v>19</v>
      </c>
      <c r="E66" s="17">
        <v>19</v>
      </c>
      <c r="F66" s="17">
        <v>67</v>
      </c>
      <c r="G66" s="17">
        <v>148</v>
      </c>
      <c r="H66" s="18">
        <v>200</v>
      </c>
      <c r="I66" s="18">
        <v>400</v>
      </c>
      <c r="J66" s="18">
        <v>409</v>
      </c>
      <c r="K66" s="18">
        <v>409</v>
      </c>
      <c r="L66" s="19">
        <v>400</v>
      </c>
    </row>
    <row r="67" spans="1:12" ht="31.5">
      <c r="A67" s="11" t="s">
        <v>70</v>
      </c>
      <c r="B67" s="12" t="s">
        <v>71</v>
      </c>
      <c r="C67" s="14">
        <f>SUM(C68:C80)</f>
        <v>50666</v>
      </c>
      <c r="D67" s="14">
        <f aca="true" t="shared" si="10" ref="D67:L67">SUM(D68:D80)</f>
        <v>41977</v>
      </c>
      <c r="E67" s="14">
        <f t="shared" si="10"/>
        <v>41977</v>
      </c>
      <c r="F67" s="14">
        <f t="shared" si="10"/>
        <v>34373</v>
      </c>
      <c r="G67" s="14">
        <f t="shared" si="10"/>
        <v>34783</v>
      </c>
      <c r="H67" s="14">
        <f t="shared" si="10"/>
        <v>38700</v>
      </c>
      <c r="I67" s="14">
        <f t="shared" si="10"/>
        <v>37800</v>
      </c>
      <c r="J67" s="14">
        <f t="shared" si="10"/>
        <v>43017</v>
      </c>
      <c r="K67" s="14">
        <f t="shared" si="10"/>
        <v>45970</v>
      </c>
      <c r="L67" s="14">
        <f t="shared" si="10"/>
        <v>48400</v>
      </c>
    </row>
    <row r="68" spans="1:12" ht="15.75">
      <c r="A68" s="3">
        <v>1</v>
      </c>
      <c r="B68" s="15" t="s">
        <v>72</v>
      </c>
      <c r="C68" s="24">
        <v>10</v>
      </c>
      <c r="D68" s="24">
        <v>10</v>
      </c>
      <c r="E68" s="17">
        <v>10</v>
      </c>
      <c r="F68" s="17">
        <v>35</v>
      </c>
      <c r="G68" s="17">
        <v>45</v>
      </c>
      <c r="H68" s="18">
        <v>100</v>
      </c>
      <c r="I68" s="18">
        <v>200</v>
      </c>
      <c r="J68" s="18">
        <v>164</v>
      </c>
      <c r="K68" s="18">
        <v>109</v>
      </c>
      <c r="L68" s="19">
        <v>100</v>
      </c>
    </row>
    <row r="69" spans="1:12" ht="15.75">
      <c r="A69" s="3">
        <v>2</v>
      </c>
      <c r="B69" s="15" t="s">
        <v>73</v>
      </c>
      <c r="C69" s="24">
        <v>3076</v>
      </c>
      <c r="D69" s="24">
        <v>4495</v>
      </c>
      <c r="E69" s="17">
        <v>4495</v>
      </c>
      <c r="F69" s="17">
        <v>3505</v>
      </c>
      <c r="G69" s="17">
        <v>3186</v>
      </c>
      <c r="H69" s="18">
        <v>3500</v>
      </c>
      <c r="I69" s="18">
        <v>2600</v>
      </c>
      <c r="J69" s="18">
        <v>2689</v>
      </c>
      <c r="K69" s="18">
        <v>2142</v>
      </c>
      <c r="L69" s="19">
        <v>2100</v>
      </c>
    </row>
    <row r="70" spans="1:12" ht="15.75">
      <c r="A70" s="3">
        <v>3</v>
      </c>
      <c r="B70" s="15" t="s">
        <v>74</v>
      </c>
      <c r="C70" s="24">
        <v>47</v>
      </c>
      <c r="D70" s="24">
        <v>47</v>
      </c>
      <c r="E70" s="17">
        <v>47</v>
      </c>
      <c r="F70" s="17">
        <v>48</v>
      </c>
      <c r="G70" s="17">
        <v>48</v>
      </c>
      <c r="H70" s="18">
        <v>100</v>
      </c>
      <c r="I70" s="18">
        <v>0</v>
      </c>
      <c r="J70" s="18">
        <v>28</v>
      </c>
      <c r="K70" s="18">
        <v>27</v>
      </c>
      <c r="L70" s="19">
        <v>0</v>
      </c>
    </row>
    <row r="71" spans="1:12" ht="15.75">
      <c r="A71" s="3">
        <v>4</v>
      </c>
      <c r="B71" s="15" t="s">
        <v>75</v>
      </c>
      <c r="C71" s="24">
        <v>5460</v>
      </c>
      <c r="D71" s="24">
        <v>5538</v>
      </c>
      <c r="E71" s="17">
        <v>5538</v>
      </c>
      <c r="F71" s="17">
        <v>858</v>
      </c>
      <c r="G71" s="17">
        <v>2275</v>
      </c>
      <c r="H71" s="18">
        <v>3900</v>
      </c>
      <c r="I71" s="18">
        <v>5200</v>
      </c>
      <c r="J71" s="18">
        <v>6916</v>
      </c>
      <c r="K71" s="18">
        <v>7503</v>
      </c>
      <c r="L71" s="19">
        <v>8200</v>
      </c>
    </row>
    <row r="72" spans="1:12" ht="15.75">
      <c r="A72" s="3">
        <v>5</v>
      </c>
      <c r="B72" s="15" t="s">
        <v>76</v>
      </c>
      <c r="C72" s="24">
        <v>6480</v>
      </c>
      <c r="D72" s="24">
        <v>6673</v>
      </c>
      <c r="E72" s="17">
        <v>6673</v>
      </c>
      <c r="F72" s="17">
        <v>6399</v>
      </c>
      <c r="G72" s="17">
        <v>6453</v>
      </c>
      <c r="H72" s="18">
        <v>6600</v>
      </c>
      <c r="I72" s="18">
        <v>7000</v>
      </c>
      <c r="J72" s="18">
        <v>6674</v>
      </c>
      <c r="K72" s="18">
        <v>6959</v>
      </c>
      <c r="L72" s="19">
        <v>7600</v>
      </c>
    </row>
    <row r="73" spans="1:12" ht="15.75">
      <c r="A73" s="3">
        <v>6</v>
      </c>
      <c r="B73" s="15" t="s">
        <v>77</v>
      </c>
      <c r="C73" s="24">
        <v>7956</v>
      </c>
      <c r="D73" s="24">
        <v>7076</v>
      </c>
      <c r="E73" s="17">
        <v>7076</v>
      </c>
      <c r="F73" s="17"/>
      <c r="G73" s="17"/>
      <c r="H73" s="18">
        <v>7200</v>
      </c>
      <c r="I73" s="18">
        <v>6600</v>
      </c>
      <c r="J73" s="18">
        <v>9244</v>
      </c>
      <c r="K73" s="18">
        <v>10002</v>
      </c>
      <c r="L73" s="19">
        <v>10600</v>
      </c>
    </row>
    <row r="74" spans="1:12" ht="15.75">
      <c r="A74" s="3">
        <v>7</v>
      </c>
      <c r="B74" s="15" t="s">
        <v>78</v>
      </c>
      <c r="C74" s="24">
        <v>2824</v>
      </c>
      <c r="D74" s="24"/>
      <c r="E74" s="17"/>
      <c r="F74" s="17">
        <v>13181</v>
      </c>
      <c r="G74" s="17">
        <v>13159</v>
      </c>
      <c r="H74" s="18">
        <v>0</v>
      </c>
      <c r="I74" s="18">
        <v>0</v>
      </c>
      <c r="J74" s="18">
        <v>20</v>
      </c>
      <c r="K74" s="18">
        <v>1395</v>
      </c>
      <c r="L74" s="19">
        <v>1400</v>
      </c>
    </row>
    <row r="75" spans="1:12" ht="15.75">
      <c r="A75" s="3">
        <v>8</v>
      </c>
      <c r="B75" s="15" t="s">
        <v>79</v>
      </c>
      <c r="C75" s="24">
        <v>16850</v>
      </c>
      <c r="D75" s="24">
        <v>14680</v>
      </c>
      <c r="E75" s="17">
        <v>14680</v>
      </c>
      <c r="F75" s="17">
        <v>1741</v>
      </c>
      <c r="G75" s="17">
        <v>1755</v>
      </c>
      <c r="H75" s="18">
        <v>13600</v>
      </c>
      <c r="I75" s="18">
        <v>12100</v>
      </c>
      <c r="J75" s="18">
        <v>12448</v>
      </c>
      <c r="K75" s="18">
        <v>6498</v>
      </c>
      <c r="L75" s="19">
        <v>6400</v>
      </c>
    </row>
    <row r="76" spans="1:12" ht="15.75">
      <c r="A76" s="3">
        <v>9</v>
      </c>
      <c r="B76" s="15" t="s">
        <v>80</v>
      </c>
      <c r="C76" s="22"/>
      <c r="D76" s="22"/>
      <c r="E76" s="22"/>
      <c r="F76" s="22"/>
      <c r="G76" s="22"/>
      <c r="H76" s="18"/>
      <c r="I76" s="18"/>
      <c r="J76" s="18"/>
      <c r="K76" s="18">
        <v>6023</v>
      </c>
      <c r="L76" s="19">
        <v>5900</v>
      </c>
    </row>
    <row r="77" spans="1:12" ht="15.75">
      <c r="A77" s="3">
        <v>10</v>
      </c>
      <c r="B77" s="15" t="s">
        <v>81</v>
      </c>
      <c r="C77" s="24">
        <v>6085</v>
      </c>
      <c r="D77" s="24">
        <v>1597</v>
      </c>
      <c r="E77" s="17">
        <v>1597</v>
      </c>
      <c r="F77" s="17">
        <v>6856</v>
      </c>
      <c r="G77" s="17">
        <v>5950</v>
      </c>
      <c r="H77" s="18">
        <v>1800</v>
      </c>
      <c r="I77" s="18">
        <v>2200</v>
      </c>
      <c r="J77" s="18">
        <v>2713</v>
      </c>
      <c r="K77" s="18">
        <v>2803</v>
      </c>
      <c r="L77" s="19">
        <v>3100</v>
      </c>
    </row>
    <row r="78" spans="1:12" ht="15.75">
      <c r="A78" s="3">
        <v>11</v>
      </c>
      <c r="B78" s="15" t="s">
        <v>82</v>
      </c>
      <c r="C78" s="24">
        <v>1878</v>
      </c>
      <c r="D78" s="24">
        <v>1861</v>
      </c>
      <c r="E78" s="17">
        <v>1861</v>
      </c>
      <c r="F78" s="17">
        <v>1750</v>
      </c>
      <c r="G78" s="17">
        <v>1912</v>
      </c>
      <c r="H78" s="18">
        <v>1900</v>
      </c>
      <c r="I78" s="18">
        <v>1900</v>
      </c>
      <c r="J78" s="18">
        <v>2121</v>
      </c>
      <c r="K78" s="18">
        <v>2509</v>
      </c>
      <c r="L78" s="19">
        <v>3000</v>
      </c>
    </row>
    <row r="79" spans="1:12" ht="15.75">
      <c r="A79" s="3">
        <v>12</v>
      </c>
      <c r="B79" s="15" t="s">
        <v>83</v>
      </c>
      <c r="C79" s="22"/>
      <c r="D79" s="22"/>
      <c r="E79" s="22"/>
      <c r="F79" s="22"/>
      <c r="G79" s="22"/>
      <c r="H79" s="18">
        <v>0</v>
      </c>
      <c r="I79" s="18">
        <v>0</v>
      </c>
      <c r="J79" s="18"/>
      <c r="K79" s="18">
        <v>0</v>
      </c>
      <c r="L79" s="19">
        <v>0</v>
      </c>
    </row>
    <row r="80" spans="1:12" ht="15.75">
      <c r="A80" s="3">
        <v>13</v>
      </c>
      <c r="B80" s="15" t="s">
        <v>84</v>
      </c>
      <c r="C80" s="22"/>
      <c r="D80" s="22"/>
      <c r="E80" s="22"/>
      <c r="F80" s="22"/>
      <c r="G80" s="22"/>
      <c r="H80" s="18">
        <v>0</v>
      </c>
      <c r="I80" s="18">
        <v>0</v>
      </c>
      <c r="J80" s="18"/>
      <c r="K80" s="18">
        <v>0</v>
      </c>
      <c r="L80" s="19">
        <v>0</v>
      </c>
    </row>
    <row r="81" spans="1:5" ht="15.75">
      <c r="A81" s="28" t="s">
        <v>89</v>
      </c>
      <c r="B81" s="29"/>
      <c r="C81" s="30"/>
      <c r="D81" s="30"/>
      <c r="E81" s="30"/>
    </row>
    <row r="82" spans="1:5" ht="15.75">
      <c r="A82" s="31"/>
      <c r="B82" s="29" t="s">
        <v>90</v>
      </c>
      <c r="C82" s="30"/>
      <c r="D82" s="30"/>
      <c r="E82" s="30"/>
    </row>
    <row r="83" spans="1:5" ht="15.75">
      <c r="A83" s="31"/>
      <c r="B83" s="29" t="s">
        <v>91</v>
      </c>
      <c r="C83" s="30"/>
      <c r="D83" s="30"/>
      <c r="E83" s="30"/>
    </row>
  </sheetData>
  <mergeCells count="6">
    <mergeCell ref="C4:L4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2006-12-18T06:57:12Z</dcterms:created>
  <dcterms:modified xsi:type="dcterms:W3CDTF">2006-12-18T07:35:40Z</dcterms:modified>
  <cp:category/>
  <cp:version/>
  <cp:contentType/>
  <cp:contentStatus/>
</cp:coreProperties>
</file>