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World_Supply_demand_2" sheetId="1" r:id="rId1"/>
  </sheets>
  <externalReferences>
    <externalReference r:id="rId4"/>
  </externalReferences>
  <definedNames>
    <definedName name="_xlnm.Print_Area" localSheetId="0">'World_Supply_demand_2'!$A$1:$H$352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<sst xmlns="http://schemas.openxmlformats.org/spreadsheetml/2006/main" count="73" uniqueCount="72">
  <si>
    <t>Table 1--World production, supply, and distribution, centrifugal sugar</t>
  </si>
  <si>
    <t>Country</t>
  </si>
  <si>
    <t>Stocks</t>
  </si>
  <si>
    <t>Supply</t>
  </si>
  <si>
    <t>Consumption</t>
  </si>
  <si>
    <t>North America  1/</t>
  </si>
  <si>
    <t>Total North America</t>
  </si>
  <si>
    <t>2002/2003</t>
  </si>
  <si>
    <t>2003/2004</t>
  </si>
  <si>
    <t>2004/2005</t>
  </si>
  <si>
    <t>2005/2006</t>
  </si>
  <si>
    <t>2006/2007</t>
  </si>
  <si>
    <t>Caribbean</t>
  </si>
  <si>
    <t>Total Caribbean</t>
  </si>
  <si>
    <t>Central America</t>
  </si>
  <si>
    <t>Total Central America</t>
  </si>
  <si>
    <t>South America</t>
  </si>
  <si>
    <t>Total South America</t>
  </si>
  <si>
    <t>Western Europe 2/</t>
  </si>
  <si>
    <t>European Union</t>
  </si>
  <si>
    <t>Total Western Europe</t>
  </si>
  <si>
    <t>Eastern Europe 3/</t>
  </si>
  <si>
    <t>Total Eastern Europe</t>
  </si>
  <si>
    <t>Africa 4/</t>
  </si>
  <si>
    <t>Total Africa</t>
  </si>
  <si>
    <t>Middle East 5/</t>
  </si>
  <si>
    <t>Total Middle East</t>
  </si>
  <si>
    <t>Asia, Oceania 6/  7/</t>
  </si>
  <si>
    <t>Other Asia, Oceania</t>
  </si>
  <si>
    <t>Total Asia, Oceania</t>
  </si>
  <si>
    <t>Unrecorded  8/</t>
  </si>
  <si>
    <t xml:space="preserve">World Total </t>
  </si>
  <si>
    <t>Footnotes</t>
  </si>
  <si>
    <t>1/ The U.S. PS&amp;D estimates conform to those released in the World Agricultural Supply and Demand Estimates</t>
  </si>
  <si>
    <t xml:space="preserve">      (WASDE) "miscellaneous" category allocated to domestic consumption.  The U.S. PS&amp;D includes Puerto Rico.</t>
  </si>
  <si>
    <t xml:space="preserve">2/  The EU Includes French overseas departments of Reunion, Guadeloupe, and Martinique.  EU trade data does not </t>
  </si>
  <si>
    <t xml:space="preserve">      Include intra trade.  Beginning 2004/05, the PS&amp;D reflects the EU enlargement by accession of ten countries.</t>
  </si>
  <si>
    <t xml:space="preserve">        Latvia, Lithuania, Estonia, Poland, Hungary, Czech Republic, Slovakia, Slovenia, Malta, and Cyprus.</t>
  </si>
  <si>
    <t xml:space="preserve">       As a result of this enlargement, from 15 countries to 25 countries, the ending stock figure for 2003/04 will not carry over</t>
  </si>
  <si>
    <t xml:space="preserve">       to be the beginning stock figure for 2004/05.  Data prior to 2004/05 reflects the then current 15 countries comprising the EU.</t>
  </si>
  <si>
    <t>3/  Includes Traditional Eastern European countries, Hungary, Czech Republic, Slovakia, Balkans, Baltics, Armenia,</t>
  </si>
  <si>
    <t xml:space="preserve">      and Georgia. Beginning MY 2004/05 the following countries are removed from this list upon accession to the  </t>
  </si>
  <si>
    <t xml:space="preserve">      EU.   Latvia, Lithuania, Estonia, Poland,  Hungary, Czech Republic, Slovakia, and Slovenia.  Note Poland data is  </t>
  </si>
  <si>
    <t xml:space="preserve">      zeroed out for 2004/05 and forward because it is included in the European Union.</t>
  </si>
  <si>
    <t>4/  Includes all of Continental Africa except Egypt.</t>
  </si>
  <si>
    <t>5/  Includes Bahrain, Kuwait, Oman, Qatar, and the United Arab Emirates.</t>
  </si>
  <si>
    <t xml:space="preserve">6/  India's data include production of khandsari sugar, a native type, semi-white centrifugal sugar. </t>
  </si>
  <si>
    <t xml:space="preserve">      Estimated output of khandsari sugar in thousands metric tons (raw value equivalent) is as follows:  </t>
  </si>
  <si>
    <t xml:space="preserve">      2001/02  - 714; 2002/03 - 590; 2003/04 - 620;  2004/05 - 683; 2005/06 - 683,000; 2006/07 - 497,000.</t>
  </si>
  <si>
    <t>7/  Includes Kazakhstan, Kyrgyzstan, Tajikistan, Turkmenistan, and Uzbekistan.</t>
  </si>
  <si>
    <t xml:space="preserve">8/  The "Unrecorded" or "Unaccounted" category is a balancing mechanism to equalize world exports and imports.  </t>
  </si>
  <si>
    <t xml:space="preserve">    It is assumed there is  a certain quantity of trade that will not be recorded, with the result that imports and exports will </t>
  </si>
  <si>
    <t xml:space="preserve">   differ by a certain amount.</t>
  </si>
  <si>
    <t>To view country crop years click on the following URL:</t>
  </si>
  <si>
    <t>http://www.fas.usda.gov/psd/marketyearinfo.asp?AllCountries=False&amp;RegionSelect=False&amp;CmWhere=('0612000')</t>
  </si>
  <si>
    <r>
      <t xml:space="preserve">1,000 metric tons, raw value - </t>
    </r>
    <r>
      <rPr>
        <i/>
        <sz val="12"/>
        <rFont val="Times New Roman"/>
        <family val="1"/>
      </rPr>
      <t>Đơn vị: 1,000 tấn, giá trị thô</t>
    </r>
  </si>
  <si>
    <t xml:space="preserve">Beginning </t>
  </si>
  <si>
    <t>Production</t>
  </si>
  <si>
    <t>Sản lượng</t>
  </si>
  <si>
    <t>Imports</t>
  </si>
  <si>
    <t>Nhập khẩu</t>
  </si>
  <si>
    <t>Total</t>
  </si>
  <si>
    <t>Tổng cung</t>
  </si>
  <si>
    <t>Exports</t>
  </si>
  <si>
    <t>Xuất khẩu</t>
  </si>
  <si>
    <t>Domestic</t>
  </si>
  <si>
    <t>Tiêu dùng nội địa</t>
  </si>
  <si>
    <t>Ending</t>
  </si>
  <si>
    <t>Tồn kho cuối kỳ</t>
  </si>
  <si>
    <t>Tên Nước</t>
  </si>
  <si>
    <t>Tồn kho đầu kỳ</t>
  </si>
  <si>
    <t>Bảng 1--Sản  xuất và mậu dịch đường thế giới phân theo khu vực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</si>
</sst>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\ h:mm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.##0"/>
  </numFmts>
  <fonts count="11">
    <font>
      <sz val="10"/>
      <name val="Arial"/>
      <family val="0"/>
    </font>
    <font>
      <u val="single"/>
      <sz val="12.5"/>
      <color indexed="20"/>
      <name val="Arial"/>
      <family val="0"/>
    </font>
    <font>
      <u val="single"/>
      <sz val="12.5"/>
      <color indexed="12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2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centerContinuous"/>
      <protection/>
    </xf>
    <xf numFmtId="166" fontId="4" fillId="0" borderId="0" xfId="15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2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3" fontId="4" fillId="0" borderId="1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3" fontId="8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9" fillId="3" borderId="2" xfId="21" applyFont="1" applyFill="1" applyBorder="1" applyAlignment="1">
      <alignment horizontal="center"/>
      <protection/>
    </xf>
    <xf numFmtId="0" fontId="10" fillId="3" borderId="1" xfId="21" applyFont="1" applyFill="1" applyBorder="1" applyAlignment="1">
      <alignment horizontal="center"/>
      <protection/>
    </xf>
    <xf numFmtId="3" fontId="4" fillId="2" borderId="2" xfId="21" applyNumberFormat="1" applyFont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ORL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EARBOOK\May%202006%20P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</sheetNames>
    <sheetDataSet>
      <sheetData sheetId="0">
        <row r="7">
          <cell r="A7" t="str">
            <v>United States</v>
          </cell>
        </row>
        <row r="8">
          <cell r="A8" t="str">
            <v>2002/2003</v>
          </cell>
          <cell r="B8">
            <v>1386</v>
          </cell>
          <cell r="C8">
            <v>7644</v>
          </cell>
          <cell r="D8">
            <v>1569</v>
          </cell>
          <cell r="E8">
            <v>10599</v>
          </cell>
          <cell r="F8">
            <v>129</v>
          </cell>
          <cell r="G8">
            <v>8955</v>
          </cell>
          <cell r="H8">
            <v>1515</v>
          </cell>
        </row>
        <row r="9">
          <cell r="A9" t="str">
            <v>2003/2004</v>
          </cell>
          <cell r="B9">
            <v>1515</v>
          </cell>
          <cell r="C9">
            <v>7847</v>
          </cell>
          <cell r="D9">
            <v>1591</v>
          </cell>
          <cell r="E9">
            <v>10953</v>
          </cell>
          <cell r="F9">
            <v>261</v>
          </cell>
          <cell r="G9">
            <v>8971</v>
          </cell>
          <cell r="H9">
            <v>1721</v>
          </cell>
        </row>
        <row r="10">
          <cell r="A10" t="str">
            <v>2004/2005</v>
          </cell>
          <cell r="B10">
            <v>1721</v>
          </cell>
          <cell r="C10">
            <v>7146</v>
          </cell>
          <cell r="D10">
            <v>1905</v>
          </cell>
          <cell r="E10">
            <v>10772</v>
          </cell>
          <cell r="F10">
            <v>235</v>
          </cell>
          <cell r="G10">
            <v>9330</v>
          </cell>
          <cell r="H10">
            <v>1207</v>
          </cell>
        </row>
        <row r="11">
          <cell r="A11" t="str">
            <v>2005/2006</v>
          </cell>
          <cell r="B11">
            <v>1207</v>
          </cell>
          <cell r="C11">
            <v>6741</v>
          </cell>
          <cell r="D11">
            <v>2826</v>
          </cell>
          <cell r="E11">
            <v>10774</v>
          </cell>
          <cell r="F11">
            <v>159</v>
          </cell>
          <cell r="G11">
            <v>9311</v>
          </cell>
          <cell r="H11">
            <v>1304</v>
          </cell>
        </row>
        <row r="12">
          <cell r="A12" t="str">
            <v>2006/2007</v>
          </cell>
          <cell r="B12">
            <v>1304</v>
          </cell>
          <cell r="C12">
            <v>7466</v>
          </cell>
          <cell r="D12">
            <v>1646</v>
          </cell>
          <cell r="E12">
            <v>10416</v>
          </cell>
          <cell r="F12">
            <v>181</v>
          </cell>
          <cell r="G12">
            <v>9446</v>
          </cell>
          <cell r="H12">
            <v>789</v>
          </cell>
        </row>
        <row r="13">
          <cell r="A13" t="str">
            <v>Canada</v>
          </cell>
        </row>
        <row r="14">
          <cell r="A14" t="str">
            <v>2002/2003</v>
          </cell>
          <cell r="B14">
            <v>253</v>
          </cell>
          <cell r="C14">
            <v>54</v>
          </cell>
          <cell r="D14">
            <v>1329</v>
          </cell>
          <cell r="E14">
            <v>1636</v>
          </cell>
          <cell r="F14">
            <v>18</v>
          </cell>
          <cell r="G14">
            <v>1398</v>
          </cell>
          <cell r="H14">
            <v>220</v>
          </cell>
        </row>
        <row r="15">
          <cell r="A15" t="str">
            <v>2003/2004</v>
          </cell>
          <cell r="B15">
            <v>220</v>
          </cell>
          <cell r="C15">
            <v>98</v>
          </cell>
          <cell r="D15">
            <v>1323</v>
          </cell>
          <cell r="E15">
            <v>1641</v>
          </cell>
          <cell r="F15">
            <v>20</v>
          </cell>
          <cell r="G15">
            <v>1431</v>
          </cell>
          <cell r="H15">
            <v>190</v>
          </cell>
        </row>
        <row r="16">
          <cell r="A16" t="str">
            <v>2004/2005</v>
          </cell>
          <cell r="B16">
            <v>190</v>
          </cell>
          <cell r="C16">
            <v>120</v>
          </cell>
          <cell r="D16">
            <v>1245</v>
          </cell>
          <cell r="E16">
            <v>1555</v>
          </cell>
          <cell r="F16">
            <v>12</v>
          </cell>
          <cell r="G16">
            <v>1430</v>
          </cell>
          <cell r="H16">
            <v>113</v>
          </cell>
        </row>
        <row r="17">
          <cell r="A17" t="str">
            <v>2005/2006</v>
          </cell>
          <cell r="B17">
            <v>113</v>
          </cell>
          <cell r="C17">
            <v>105</v>
          </cell>
          <cell r="D17">
            <v>1451</v>
          </cell>
          <cell r="E17">
            <v>1669</v>
          </cell>
          <cell r="F17">
            <v>35</v>
          </cell>
          <cell r="G17">
            <v>1430</v>
          </cell>
          <cell r="H17">
            <v>204</v>
          </cell>
        </row>
        <row r="18">
          <cell r="A18" t="str">
            <v>2006/2007</v>
          </cell>
          <cell r="B18">
            <v>204</v>
          </cell>
          <cell r="C18">
            <v>95</v>
          </cell>
          <cell r="D18">
            <v>1335</v>
          </cell>
          <cell r="E18">
            <v>1634</v>
          </cell>
          <cell r="F18">
            <v>17</v>
          </cell>
          <cell r="G18">
            <v>1430</v>
          </cell>
          <cell r="H18">
            <v>187</v>
          </cell>
        </row>
        <row r="19">
          <cell r="A19" t="str">
            <v>Mexico</v>
          </cell>
        </row>
        <row r="20">
          <cell r="A20" t="str">
            <v>2002/2003</v>
          </cell>
          <cell r="B20">
            <v>1172</v>
          </cell>
          <cell r="C20">
            <v>5229</v>
          </cell>
          <cell r="D20">
            <v>63</v>
          </cell>
          <cell r="E20">
            <v>6464</v>
          </cell>
          <cell r="F20">
            <v>38</v>
          </cell>
          <cell r="G20">
            <v>5232</v>
          </cell>
          <cell r="H20">
            <v>1194</v>
          </cell>
        </row>
        <row r="21">
          <cell r="A21" t="str">
            <v>2003/2004</v>
          </cell>
          <cell r="B21">
            <v>1194</v>
          </cell>
          <cell r="C21">
            <v>5330</v>
          </cell>
          <cell r="D21">
            <v>327</v>
          </cell>
          <cell r="E21">
            <v>6851</v>
          </cell>
          <cell r="F21">
            <v>14</v>
          </cell>
          <cell r="G21">
            <v>5600</v>
          </cell>
          <cell r="H21">
            <v>1237</v>
          </cell>
        </row>
        <row r="22">
          <cell r="A22" t="str">
            <v>2004/2005</v>
          </cell>
          <cell r="B22">
            <v>1237</v>
          </cell>
          <cell r="C22">
            <v>6149</v>
          </cell>
          <cell r="D22">
            <v>268</v>
          </cell>
          <cell r="E22">
            <v>7654</v>
          </cell>
          <cell r="F22">
            <v>128</v>
          </cell>
          <cell r="G22">
            <v>5481</v>
          </cell>
          <cell r="H22">
            <v>2045</v>
          </cell>
        </row>
        <row r="23">
          <cell r="A23" t="str">
            <v>2005/2006</v>
          </cell>
          <cell r="B23">
            <v>2045</v>
          </cell>
          <cell r="C23">
            <v>5623</v>
          </cell>
          <cell r="D23">
            <v>80</v>
          </cell>
          <cell r="E23">
            <v>7748</v>
          </cell>
          <cell r="F23">
            <v>584</v>
          </cell>
          <cell r="G23">
            <v>5290</v>
          </cell>
          <cell r="H23">
            <v>1874</v>
          </cell>
        </row>
        <row r="24">
          <cell r="A24" t="str">
            <v>2006/2007</v>
          </cell>
          <cell r="B24">
            <v>1874</v>
          </cell>
          <cell r="C24">
            <v>5650</v>
          </cell>
          <cell r="D24">
            <v>100</v>
          </cell>
          <cell r="E24">
            <v>7624</v>
          </cell>
          <cell r="F24">
            <v>595</v>
          </cell>
          <cell r="G24">
            <v>5391</v>
          </cell>
          <cell r="H24">
            <v>1638</v>
          </cell>
        </row>
        <row r="25">
          <cell r="A25" t="str">
            <v>Cuba</v>
          </cell>
        </row>
        <row r="26">
          <cell r="A26" t="str">
            <v>2002/2003</v>
          </cell>
          <cell r="B26">
            <v>312</v>
          </cell>
          <cell r="C26">
            <v>2250</v>
          </cell>
          <cell r="D26">
            <v>150</v>
          </cell>
          <cell r="E26">
            <v>2712</v>
          </cell>
          <cell r="F26">
            <v>1800</v>
          </cell>
          <cell r="G26">
            <v>700</v>
          </cell>
          <cell r="H26">
            <v>212</v>
          </cell>
        </row>
        <row r="27">
          <cell r="A27" t="str">
            <v>2003/2004</v>
          </cell>
          <cell r="B27">
            <v>212</v>
          </cell>
          <cell r="C27">
            <v>2550</v>
          </cell>
          <cell r="D27">
            <v>185</v>
          </cell>
          <cell r="E27">
            <v>2947</v>
          </cell>
          <cell r="F27">
            <v>1940</v>
          </cell>
          <cell r="G27">
            <v>700</v>
          </cell>
          <cell r="H27">
            <v>307</v>
          </cell>
        </row>
        <row r="28">
          <cell r="A28" t="str">
            <v>2004/2005</v>
          </cell>
          <cell r="B28">
            <v>307</v>
          </cell>
          <cell r="C28">
            <v>1300</v>
          </cell>
          <cell r="D28">
            <v>210</v>
          </cell>
          <cell r="E28">
            <v>1817</v>
          </cell>
          <cell r="F28">
            <v>900</v>
          </cell>
          <cell r="G28">
            <v>700</v>
          </cell>
          <cell r="H28">
            <v>217</v>
          </cell>
        </row>
        <row r="29">
          <cell r="A29" t="str">
            <v>2005/2006</v>
          </cell>
          <cell r="B29">
            <v>217</v>
          </cell>
          <cell r="C29">
            <v>1200</v>
          </cell>
          <cell r="D29">
            <v>250</v>
          </cell>
          <cell r="E29">
            <v>1667</v>
          </cell>
          <cell r="F29">
            <v>805</v>
          </cell>
          <cell r="G29">
            <v>700</v>
          </cell>
          <cell r="H29">
            <v>162</v>
          </cell>
        </row>
        <row r="30">
          <cell r="A30" t="str">
            <v>2006/2007</v>
          </cell>
          <cell r="B30">
            <v>162</v>
          </cell>
          <cell r="C30">
            <v>1300</v>
          </cell>
          <cell r="D30">
            <v>200</v>
          </cell>
          <cell r="E30">
            <v>1662</v>
          </cell>
          <cell r="F30">
            <v>820</v>
          </cell>
          <cell r="G30">
            <v>700</v>
          </cell>
          <cell r="H30">
            <v>142</v>
          </cell>
        </row>
        <row r="31">
          <cell r="A31" t="str">
            <v>Dominican Republic</v>
          </cell>
        </row>
        <row r="32">
          <cell r="A32" t="str">
            <v>2002/2003</v>
          </cell>
          <cell r="B32">
            <v>29</v>
          </cell>
          <cell r="C32">
            <v>497</v>
          </cell>
          <cell r="D32">
            <v>0</v>
          </cell>
          <cell r="E32">
            <v>526</v>
          </cell>
          <cell r="F32">
            <v>185</v>
          </cell>
          <cell r="G32">
            <v>319</v>
          </cell>
          <cell r="H32">
            <v>22</v>
          </cell>
        </row>
        <row r="33">
          <cell r="A33" t="str">
            <v>2003/2004</v>
          </cell>
          <cell r="B33">
            <v>22</v>
          </cell>
          <cell r="C33">
            <v>553</v>
          </cell>
          <cell r="D33">
            <v>0</v>
          </cell>
          <cell r="E33">
            <v>575</v>
          </cell>
          <cell r="F33">
            <v>185</v>
          </cell>
          <cell r="G33">
            <v>330</v>
          </cell>
          <cell r="H33">
            <v>60</v>
          </cell>
        </row>
        <row r="34">
          <cell r="A34" t="str">
            <v>2004/2005</v>
          </cell>
          <cell r="B34">
            <v>60</v>
          </cell>
          <cell r="C34">
            <v>466</v>
          </cell>
          <cell r="D34">
            <v>0</v>
          </cell>
          <cell r="E34">
            <v>526</v>
          </cell>
          <cell r="F34">
            <v>185</v>
          </cell>
          <cell r="G34">
            <v>322</v>
          </cell>
          <cell r="H34">
            <v>19</v>
          </cell>
        </row>
        <row r="35">
          <cell r="A35" t="str">
            <v>2005/2006</v>
          </cell>
          <cell r="B35">
            <v>19</v>
          </cell>
          <cell r="C35">
            <v>510</v>
          </cell>
          <cell r="D35">
            <v>60</v>
          </cell>
          <cell r="E35">
            <v>589</v>
          </cell>
          <cell r="F35">
            <v>253</v>
          </cell>
          <cell r="G35">
            <v>325</v>
          </cell>
          <cell r="H35">
            <v>11</v>
          </cell>
        </row>
        <row r="36">
          <cell r="A36" t="str">
            <v>2006/2007</v>
          </cell>
          <cell r="B36">
            <v>11</v>
          </cell>
          <cell r="C36">
            <v>520</v>
          </cell>
          <cell r="D36">
            <v>0</v>
          </cell>
          <cell r="E36">
            <v>531</v>
          </cell>
          <cell r="F36">
            <v>185</v>
          </cell>
          <cell r="G36">
            <v>325</v>
          </cell>
          <cell r="H36">
            <v>21</v>
          </cell>
        </row>
        <row r="37">
          <cell r="A37" t="str">
            <v>Other Caribbean</v>
          </cell>
        </row>
        <row r="38">
          <cell r="A38" t="str">
            <v>2002/2003</v>
          </cell>
          <cell r="B38">
            <v>167</v>
          </cell>
          <cell r="C38">
            <v>362</v>
          </cell>
          <cell r="D38">
            <v>326</v>
          </cell>
          <cell r="E38">
            <v>855</v>
          </cell>
          <cell r="F38">
            <v>292</v>
          </cell>
          <cell r="G38">
            <v>457</v>
          </cell>
          <cell r="H38">
            <v>106</v>
          </cell>
        </row>
        <row r="39">
          <cell r="A39" t="str">
            <v>2003/2004</v>
          </cell>
          <cell r="B39">
            <v>106</v>
          </cell>
          <cell r="C39">
            <v>361</v>
          </cell>
          <cell r="D39">
            <v>387</v>
          </cell>
          <cell r="E39">
            <v>854</v>
          </cell>
          <cell r="F39">
            <v>281</v>
          </cell>
          <cell r="G39">
            <v>463</v>
          </cell>
          <cell r="H39">
            <v>110</v>
          </cell>
        </row>
        <row r="40">
          <cell r="A40" t="str">
            <v>2004/2005</v>
          </cell>
          <cell r="B40">
            <v>110</v>
          </cell>
          <cell r="C40">
            <v>303</v>
          </cell>
          <cell r="D40">
            <v>414</v>
          </cell>
          <cell r="E40">
            <v>827</v>
          </cell>
          <cell r="F40">
            <v>236</v>
          </cell>
          <cell r="G40">
            <v>469</v>
          </cell>
          <cell r="H40">
            <v>122</v>
          </cell>
        </row>
        <row r="41">
          <cell r="A41" t="str">
            <v>2005/2006</v>
          </cell>
          <cell r="B41">
            <v>122</v>
          </cell>
          <cell r="C41">
            <v>293</v>
          </cell>
          <cell r="D41">
            <v>447</v>
          </cell>
          <cell r="E41">
            <v>862</v>
          </cell>
          <cell r="F41">
            <v>248</v>
          </cell>
          <cell r="G41">
            <v>476</v>
          </cell>
          <cell r="H41">
            <v>138</v>
          </cell>
        </row>
        <row r="42">
          <cell r="A42" t="str">
            <v>2006/2007</v>
          </cell>
          <cell r="B42">
            <v>138</v>
          </cell>
          <cell r="C42">
            <v>341</v>
          </cell>
          <cell r="D42">
            <v>404</v>
          </cell>
          <cell r="E42">
            <v>883</v>
          </cell>
          <cell r="F42">
            <v>239</v>
          </cell>
          <cell r="G42">
            <v>468</v>
          </cell>
          <cell r="H42">
            <v>176</v>
          </cell>
        </row>
        <row r="43">
          <cell r="A43" t="str">
            <v>Guatemala</v>
          </cell>
        </row>
        <row r="44">
          <cell r="A44" t="str">
            <v>2002/2003</v>
          </cell>
          <cell r="B44">
            <v>114</v>
          </cell>
          <cell r="C44">
            <v>1995</v>
          </cell>
          <cell r="D44">
            <v>10</v>
          </cell>
          <cell r="E44">
            <v>2119</v>
          </cell>
          <cell r="F44">
            <v>1335</v>
          </cell>
          <cell r="G44">
            <v>611</v>
          </cell>
          <cell r="H44">
            <v>173</v>
          </cell>
        </row>
        <row r="45">
          <cell r="A45" t="str">
            <v>2003/2004</v>
          </cell>
          <cell r="B45">
            <v>173</v>
          </cell>
          <cell r="C45">
            <v>1850</v>
          </cell>
          <cell r="D45">
            <v>0</v>
          </cell>
          <cell r="E45">
            <v>2023</v>
          </cell>
          <cell r="F45">
            <v>1335</v>
          </cell>
          <cell r="G45">
            <v>476</v>
          </cell>
          <cell r="H45">
            <v>212</v>
          </cell>
        </row>
        <row r="46">
          <cell r="A46" t="str">
            <v>2004/2005</v>
          </cell>
          <cell r="B46">
            <v>212</v>
          </cell>
          <cell r="C46">
            <v>2103</v>
          </cell>
          <cell r="D46">
            <v>0</v>
          </cell>
          <cell r="E46">
            <v>2315</v>
          </cell>
          <cell r="F46">
            <v>1497</v>
          </cell>
          <cell r="G46">
            <v>650</v>
          </cell>
          <cell r="H46">
            <v>168</v>
          </cell>
        </row>
        <row r="47">
          <cell r="A47" t="str">
            <v>2005/2006</v>
          </cell>
          <cell r="B47">
            <v>168</v>
          </cell>
          <cell r="C47">
            <v>2145</v>
          </cell>
          <cell r="D47">
            <v>0</v>
          </cell>
          <cell r="E47">
            <v>2313</v>
          </cell>
          <cell r="F47">
            <v>1532</v>
          </cell>
          <cell r="G47">
            <v>676</v>
          </cell>
          <cell r="H47">
            <v>105</v>
          </cell>
        </row>
        <row r="48">
          <cell r="A48" t="str">
            <v>2006/2007</v>
          </cell>
          <cell r="B48">
            <v>105</v>
          </cell>
          <cell r="C48">
            <v>2209</v>
          </cell>
          <cell r="D48">
            <v>0</v>
          </cell>
          <cell r="E48">
            <v>2314</v>
          </cell>
          <cell r="F48">
            <v>1564</v>
          </cell>
          <cell r="G48">
            <v>682</v>
          </cell>
          <cell r="H48">
            <v>68</v>
          </cell>
        </row>
        <row r="49">
          <cell r="A49" t="str">
            <v>Other Central America</v>
          </cell>
        </row>
        <row r="50">
          <cell r="A50" t="str">
            <v>2002/2003</v>
          </cell>
          <cell r="B50">
            <v>335</v>
          </cell>
          <cell r="C50">
            <v>1806</v>
          </cell>
          <cell r="D50">
            <v>0</v>
          </cell>
          <cell r="E50">
            <v>2141</v>
          </cell>
          <cell r="F50">
            <v>855</v>
          </cell>
          <cell r="G50">
            <v>1034</v>
          </cell>
          <cell r="H50">
            <v>252</v>
          </cell>
        </row>
        <row r="51">
          <cell r="A51" t="str">
            <v>2003/2004</v>
          </cell>
          <cell r="B51">
            <v>252</v>
          </cell>
          <cell r="C51">
            <v>2045</v>
          </cell>
          <cell r="D51">
            <v>2</v>
          </cell>
          <cell r="E51">
            <v>2299</v>
          </cell>
          <cell r="F51">
            <v>940</v>
          </cell>
          <cell r="G51">
            <v>1055</v>
          </cell>
          <cell r="H51">
            <v>304</v>
          </cell>
        </row>
        <row r="52">
          <cell r="A52" t="str">
            <v>2004/2005</v>
          </cell>
          <cell r="B52">
            <v>304</v>
          </cell>
          <cell r="C52">
            <v>2028</v>
          </cell>
          <cell r="D52">
            <v>2</v>
          </cell>
          <cell r="E52">
            <v>2334</v>
          </cell>
          <cell r="F52">
            <v>958</v>
          </cell>
          <cell r="G52">
            <v>1031</v>
          </cell>
          <cell r="H52">
            <v>345</v>
          </cell>
        </row>
        <row r="53">
          <cell r="A53" t="str">
            <v>2005/2006</v>
          </cell>
          <cell r="B53">
            <v>345</v>
          </cell>
          <cell r="C53">
            <v>2094</v>
          </cell>
          <cell r="D53">
            <v>2</v>
          </cell>
          <cell r="E53">
            <v>2441</v>
          </cell>
          <cell r="F53">
            <v>1043</v>
          </cell>
          <cell r="G53">
            <v>1100</v>
          </cell>
          <cell r="H53">
            <v>298</v>
          </cell>
        </row>
        <row r="54">
          <cell r="A54" t="str">
            <v>2006/2007</v>
          </cell>
          <cell r="B54">
            <v>298</v>
          </cell>
          <cell r="C54">
            <v>2151</v>
          </cell>
          <cell r="D54">
            <v>2</v>
          </cell>
          <cell r="E54">
            <v>2451</v>
          </cell>
          <cell r="F54">
            <v>1070</v>
          </cell>
          <cell r="G54">
            <v>1090</v>
          </cell>
          <cell r="H54">
            <v>291</v>
          </cell>
        </row>
        <row r="55">
          <cell r="A55" t="str">
            <v>Brazil</v>
          </cell>
        </row>
        <row r="56">
          <cell r="A56" t="str">
            <v>2002/2003</v>
          </cell>
          <cell r="B56">
            <v>210</v>
          </cell>
          <cell r="C56">
            <v>23810</v>
          </cell>
          <cell r="D56">
            <v>0</v>
          </cell>
          <cell r="E56">
            <v>24020</v>
          </cell>
          <cell r="F56">
            <v>14000</v>
          </cell>
          <cell r="G56">
            <v>9750</v>
          </cell>
          <cell r="H56">
            <v>270</v>
          </cell>
        </row>
        <row r="57">
          <cell r="A57" t="str">
            <v>2003/2004</v>
          </cell>
          <cell r="B57">
            <v>270</v>
          </cell>
          <cell r="C57">
            <v>26400</v>
          </cell>
          <cell r="D57">
            <v>0</v>
          </cell>
          <cell r="E57">
            <v>26670</v>
          </cell>
          <cell r="F57">
            <v>15240</v>
          </cell>
          <cell r="G57">
            <v>10400</v>
          </cell>
          <cell r="H57">
            <v>1030</v>
          </cell>
        </row>
        <row r="58">
          <cell r="A58" t="str">
            <v>2004/2005</v>
          </cell>
          <cell r="B58">
            <v>1030</v>
          </cell>
          <cell r="C58">
            <v>28175</v>
          </cell>
          <cell r="D58">
            <v>0</v>
          </cell>
          <cell r="E58">
            <v>29205</v>
          </cell>
          <cell r="F58">
            <v>18020</v>
          </cell>
          <cell r="G58">
            <v>10600</v>
          </cell>
          <cell r="H58">
            <v>585</v>
          </cell>
        </row>
        <row r="59">
          <cell r="A59" t="str">
            <v>2005/2006</v>
          </cell>
          <cell r="B59">
            <v>585</v>
          </cell>
          <cell r="C59">
            <v>27080</v>
          </cell>
          <cell r="D59">
            <v>0</v>
          </cell>
          <cell r="E59">
            <v>27665</v>
          </cell>
          <cell r="F59">
            <v>16965</v>
          </cell>
          <cell r="G59">
            <v>10790</v>
          </cell>
          <cell r="H59">
            <v>-90</v>
          </cell>
        </row>
        <row r="60">
          <cell r="A60" t="str">
            <v>2006/2007</v>
          </cell>
          <cell r="B60">
            <v>-90</v>
          </cell>
          <cell r="C60">
            <v>30340</v>
          </cell>
          <cell r="D60">
            <v>0</v>
          </cell>
          <cell r="E60">
            <v>30250</v>
          </cell>
          <cell r="F60">
            <v>19150</v>
          </cell>
          <cell r="G60">
            <v>10950</v>
          </cell>
          <cell r="H60">
            <v>150</v>
          </cell>
        </row>
        <row r="61">
          <cell r="A61" t="str">
            <v>Colombia</v>
          </cell>
        </row>
        <row r="62">
          <cell r="A62" t="str">
            <v>2002/2003</v>
          </cell>
          <cell r="B62">
            <v>59</v>
          </cell>
          <cell r="C62">
            <v>2630</v>
          </cell>
          <cell r="D62">
            <v>88</v>
          </cell>
          <cell r="E62">
            <v>2777</v>
          </cell>
          <cell r="F62">
            <v>1306</v>
          </cell>
          <cell r="G62">
            <v>1400</v>
          </cell>
          <cell r="H62">
            <v>71</v>
          </cell>
        </row>
        <row r="63">
          <cell r="A63" t="str">
            <v>2003/2004</v>
          </cell>
          <cell r="B63">
            <v>71</v>
          </cell>
          <cell r="C63">
            <v>2680</v>
          </cell>
          <cell r="D63">
            <v>56</v>
          </cell>
          <cell r="E63">
            <v>2807</v>
          </cell>
          <cell r="F63">
            <v>1200</v>
          </cell>
          <cell r="G63">
            <v>1510</v>
          </cell>
          <cell r="H63">
            <v>97</v>
          </cell>
        </row>
        <row r="64">
          <cell r="A64" t="str">
            <v>2004/2005</v>
          </cell>
          <cell r="B64">
            <v>97</v>
          </cell>
          <cell r="C64">
            <v>2713</v>
          </cell>
          <cell r="D64">
            <v>25</v>
          </cell>
          <cell r="E64">
            <v>2835</v>
          </cell>
          <cell r="F64">
            <v>1231</v>
          </cell>
          <cell r="G64">
            <v>1520</v>
          </cell>
          <cell r="H64">
            <v>84</v>
          </cell>
        </row>
        <row r="65">
          <cell r="A65" t="str">
            <v>2005/2006</v>
          </cell>
          <cell r="B65">
            <v>84</v>
          </cell>
          <cell r="C65">
            <v>2390</v>
          </cell>
          <cell r="D65">
            <v>25</v>
          </cell>
          <cell r="E65">
            <v>2499</v>
          </cell>
          <cell r="F65">
            <v>890</v>
          </cell>
          <cell r="G65">
            <v>1530</v>
          </cell>
          <cell r="H65">
            <v>79</v>
          </cell>
        </row>
        <row r="66">
          <cell r="A66" t="str">
            <v>2006/2007</v>
          </cell>
          <cell r="B66">
            <v>79</v>
          </cell>
          <cell r="C66">
            <v>2360</v>
          </cell>
          <cell r="D66">
            <v>25</v>
          </cell>
          <cell r="E66">
            <v>2464</v>
          </cell>
          <cell r="F66">
            <v>860</v>
          </cell>
          <cell r="G66">
            <v>1535</v>
          </cell>
          <cell r="H66">
            <v>69</v>
          </cell>
        </row>
        <row r="67">
          <cell r="A67" t="str">
            <v>Argentina</v>
          </cell>
        </row>
        <row r="68">
          <cell r="A68" t="str">
            <v>2002/2003</v>
          </cell>
          <cell r="B68">
            <v>130</v>
          </cell>
          <cell r="C68">
            <v>1650</v>
          </cell>
          <cell r="D68">
            <v>1</v>
          </cell>
          <cell r="E68">
            <v>1781</v>
          </cell>
          <cell r="F68">
            <v>265</v>
          </cell>
          <cell r="G68">
            <v>1440</v>
          </cell>
          <cell r="H68">
            <v>76</v>
          </cell>
        </row>
        <row r="69">
          <cell r="A69" t="str">
            <v>2003/2004</v>
          </cell>
          <cell r="B69">
            <v>76</v>
          </cell>
          <cell r="C69">
            <v>1925</v>
          </cell>
          <cell r="D69">
            <v>10</v>
          </cell>
          <cell r="E69">
            <v>2011</v>
          </cell>
          <cell r="F69">
            <v>201</v>
          </cell>
          <cell r="G69">
            <v>1560</v>
          </cell>
          <cell r="H69">
            <v>250</v>
          </cell>
        </row>
        <row r="70">
          <cell r="A70" t="str">
            <v>2004/2005</v>
          </cell>
          <cell r="B70">
            <v>250</v>
          </cell>
          <cell r="C70">
            <v>1815</v>
          </cell>
          <cell r="D70">
            <v>5</v>
          </cell>
          <cell r="E70">
            <v>2070</v>
          </cell>
          <cell r="F70">
            <v>228</v>
          </cell>
          <cell r="G70">
            <v>1610</v>
          </cell>
          <cell r="H70">
            <v>232</v>
          </cell>
        </row>
        <row r="71">
          <cell r="A71" t="str">
            <v>2005/2006</v>
          </cell>
          <cell r="B71">
            <v>232</v>
          </cell>
          <cell r="C71">
            <v>2140</v>
          </cell>
          <cell r="D71">
            <v>4</v>
          </cell>
          <cell r="E71">
            <v>2376</v>
          </cell>
          <cell r="F71">
            <v>640</v>
          </cell>
          <cell r="G71">
            <v>1640</v>
          </cell>
          <cell r="H71">
            <v>96</v>
          </cell>
        </row>
        <row r="72">
          <cell r="A72" t="str">
            <v>2006/2007</v>
          </cell>
          <cell r="B72">
            <v>96</v>
          </cell>
          <cell r="C72">
            <v>2300</v>
          </cell>
          <cell r="D72">
            <v>4</v>
          </cell>
          <cell r="E72">
            <v>2400</v>
          </cell>
          <cell r="F72">
            <v>650</v>
          </cell>
          <cell r="G72">
            <v>1660</v>
          </cell>
          <cell r="H72">
            <v>90</v>
          </cell>
        </row>
        <row r="73">
          <cell r="A73" t="str">
            <v>Other South America</v>
          </cell>
        </row>
        <row r="74">
          <cell r="A74" t="str">
            <v>2002/2003</v>
          </cell>
          <cell r="B74">
            <v>1545</v>
          </cell>
          <cell r="C74">
            <v>3286</v>
          </cell>
          <cell r="D74">
            <v>683</v>
          </cell>
          <cell r="E74">
            <v>5514</v>
          </cell>
          <cell r="F74">
            <v>602</v>
          </cell>
          <cell r="G74">
            <v>3468</v>
          </cell>
          <cell r="H74">
            <v>1444</v>
          </cell>
        </row>
        <row r="75">
          <cell r="A75" t="str">
            <v>2003/2004</v>
          </cell>
          <cell r="B75">
            <v>1444</v>
          </cell>
          <cell r="C75">
            <v>3126</v>
          </cell>
          <cell r="D75">
            <v>583</v>
          </cell>
          <cell r="E75">
            <v>5153</v>
          </cell>
          <cell r="F75">
            <v>638</v>
          </cell>
          <cell r="G75">
            <v>3308</v>
          </cell>
          <cell r="H75">
            <v>1207</v>
          </cell>
        </row>
        <row r="76">
          <cell r="A76" t="str">
            <v>2004/2005</v>
          </cell>
          <cell r="B76">
            <v>1207</v>
          </cell>
          <cell r="C76">
            <v>3097</v>
          </cell>
          <cell r="D76">
            <v>786</v>
          </cell>
          <cell r="E76">
            <v>5090</v>
          </cell>
          <cell r="F76">
            <v>518</v>
          </cell>
          <cell r="G76">
            <v>3315</v>
          </cell>
          <cell r="H76">
            <v>1257</v>
          </cell>
        </row>
        <row r="77">
          <cell r="A77" t="str">
            <v>2005/2006</v>
          </cell>
          <cell r="B77">
            <v>1257</v>
          </cell>
          <cell r="C77">
            <v>3010</v>
          </cell>
          <cell r="D77">
            <v>1013</v>
          </cell>
          <cell r="E77">
            <v>5280</v>
          </cell>
          <cell r="F77">
            <v>579</v>
          </cell>
          <cell r="G77">
            <v>3588</v>
          </cell>
          <cell r="H77">
            <v>1113</v>
          </cell>
        </row>
        <row r="78">
          <cell r="A78" t="str">
            <v>2006/2007</v>
          </cell>
          <cell r="B78">
            <v>1113</v>
          </cell>
          <cell r="C78">
            <v>3117</v>
          </cell>
          <cell r="D78">
            <v>953</v>
          </cell>
          <cell r="E78">
            <v>5183</v>
          </cell>
          <cell r="F78">
            <v>538</v>
          </cell>
          <cell r="G78">
            <v>3621</v>
          </cell>
          <cell r="H78">
            <v>1024</v>
          </cell>
        </row>
        <row r="80">
          <cell r="A80" t="str">
            <v>2002/2003</v>
          </cell>
          <cell r="B80">
            <v>2717</v>
          </cell>
          <cell r="C80">
            <v>18675</v>
          </cell>
          <cell r="D80">
            <v>2150</v>
          </cell>
          <cell r="E80">
            <v>23542</v>
          </cell>
          <cell r="F80">
            <v>5600</v>
          </cell>
          <cell r="G80">
            <v>14361</v>
          </cell>
          <cell r="H80">
            <v>3581</v>
          </cell>
        </row>
        <row r="81">
          <cell r="A81" t="str">
            <v>2003/2004</v>
          </cell>
          <cell r="B81">
            <v>3581</v>
          </cell>
          <cell r="C81">
            <v>17132</v>
          </cell>
          <cell r="D81">
            <v>1900</v>
          </cell>
          <cell r="E81">
            <v>22613</v>
          </cell>
          <cell r="F81">
            <v>4900</v>
          </cell>
          <cell r="G81">
            <v>13014</v>
          </cell>
          <cell r="H81">
            <v>4699</v>
          </cell>
        </row>
        <row r="82">
          <cell r="A82" t="str">
            <v>2004/2005</v>
          </cell>
          <cell r="B82">
            <v>4699</v>
          </cell>
          <cell r="C82">
            <v>21648</v>
          </cell>
          <cell r="D82">
            <v>2549</v>
          </cell>
          <cell r="E82">
            <v>28896</v>
          </cell>
          <cell r="F82">
            <v>6028</v>
          </cell>
          <cell r="G82">
            <v>17529</v>
          </cell>
          <cell r="H82">
            <v>5339</v>
          </cell>
        </row>
        <row r="83">
          <cell r="A83" t="str">
            <v>2005/2006</v>
          </cell>
          <cell r="B83">
            <v>5339</v>
          </cell>
          <cell r="C83">
            <v>21847</v>
          </cell>
          <cell r="D83">
            <v>2400</v>
          </cell>
          <cell r="E83">
            <v>29586</v>
          </cell>
          <cell r="F83">
            <v>7203</v>
          </cell>
          <cell r="G83">
            <v>17586</v>
          </cell>
          <cell r="H83">
            <v>4797</v>
          </cell>
        </row>
        <row r="84">
          <cell r="A84" t="str">
            <v>2006/2007</v>
          </cell>
          <cell r="B84">
            <v>4797</v>
          </cell>
          <cell r="C84">
            <v>16475</v>
          </cell>
          <cell r="D84">
            <v>2100</v>
          </cell>
          <cell r="E84">
            <v>23372</v>
          </cell>
          <cell r="F84">
            <v>1562</v>
          </cell>
          <cell r="G84">
            <v>17425</v>
          </cell>
          <cell r="H84">
            <v>4385</v>
          </cell>
        </row>
        <row r="85">
          <cell r="A85" t="str">
            <v>Other  Western Europe</v>
          </cell>
        </row>
        <row r="86">
          <cell r="A86" t="str">
            <v>2002/2003</v>
          </cell>
          <cell r="B86">
            <v>283</v>
          </cell>
          <cell r="C86">
            <v>240</v>
          </cell>
          <cell r="D86">
            <v>497</v>
          </cell>
          <cell r="E86">
            <v>1020</v>
          </cell>
          <cell r="F86">
            <v>13</v>
          </cell>
          <cell r="G86">
            <v>642</v>
          </cell>
          <cell r="H86">
            <v>365</v>
          </cell>
        </row>
        <row r="87">
          <cell r="A87" t="str">
            <v>2003/2004</v>
          </cell>
          <cell r="B87">
            <v>365</v>
          </cell>
          <cell r="C87">
            <v>205</v>
          </cell>
          <cell r="D87">
            <v>529</v>
          </cell>
          <cell r="E87">
            <v>1099</v>
          </cell>
          <cell r="F87">
            <v>6</v>
          </cell>
          <cell r="G87">
            <v>658</v>
          </cell>
          <cell r="H87">
            <v>435</v>
          </cell>
        </row>
        <row r="88">
          <cell r="A88" t="str">
            <v>2004/2005</v>
          </cell>
          <cell r="B88">
            <v>435</v>
          </cell>
          <cell r="C88">
            <v>240</v>
          </cell>
          <cell r="D88">
            <v>549</v>
          </cell>
          <cell r="E88">
            <v>1224</v>
          </cell>
          <cell r="F88">
            <v>4</v>
          </cell>
          <cell r="G88">
            <v>617</v>
          </cell>
          <cell r="H88">
            <v>603</v>
          </cell>
        </row>
        <row r="89">
          <cell r="A89" t="str">
            <v>2005/2006</v>
          </cell>
          <cell r="B89">
            <v>603</v>
          </cell>
          <cell r="C89">
            <v>240</v>
          </cell>
          <cell r="D89">
            <v>348</v>
          </cell>
          <cell r="E89">
            <v>1191</v>
          </cell>
          <cell r="F89">
            <v>8</v>
          </cell>
          <cell r="G89">
            <v>611</v>
          </cell>
          <cell r="H89">
            <v>572</v>
          </cell>
        </row>
        <row r="90">
          <cell r="A90" t="str">
            <v>2006/2007</v>
          </cell>
          <cell r="B90">
            <v>572</v>
          </cell>
          <cell r="C90">
            <v>240</v>
          </cell>
          <cell r="D90">
            <v>382</v>
          </cell>
          <cell r="E90">
            <v>1194</v>
          </cell>
          <cell r="F90">
            <v>8</v>
          </cell>
          <cell r="G90">
            <v>618</v>
          </cell>
          <cell r="H90">
            <v>568</v>
          </cell>
        </row>
        <row r="91">
          <cell r="A91" t="str">
            <v>Poland</v>
          </cell>
        </row>
        <row r="92">
          <cell r="A92" t="str">
            <v>2002/2003</v>
          </cell>
          <cell r="B92">
            <v>881</v>
          </cell>
          <cell r="C92">
            <v>2194</v>
          </cell>
          <cell r="D92">
            <v>90</v>
          </cell>
          <cell r="E92">
            <v>3165</v>
          </cell>
          <cell r="F92">
            <v>458</v>
          </cell>
          <cell r="G92">
            <v>1728</v>
          </cell>
          <cell r="H92">
            <v>979</v>
          </cell>
        </row>
        <row r="93">
          <cell r="A93" t="str">
            <v>2003/2004</v>
          </cell>
          <cell r="B93">
            <v>979</v>
          </cell>
          <cell r="C93">
            <v>2116</v>
          </cell>
          <cell r="D93">
            <v>55</v>
          </cell>
          <cell r="E93">
            <v>3150</v>
          </cell>
          <cell r="F93">
            <v>478</v>
          </cell>
          <cell r="G93">
            <v>2672</v>
          </cell>
          <cell r="H93">
            <v>0</v>
          </cell>
        </row>
        <row r="94">
          <cell r="A94" t="str">
            <v>2004/2005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2005/2006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2006/2007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 t="str">
            <v>Russian Federation</v>
          </cell>
        </row>
        <row r="98">
          <cell r="A98" t="str">
            <v>2002/2003</v>
          </cell>
          <cell r="B98">
            <v>2130</v>
          </cell>
          <cell r="C98">
            <v>1580</v>
          </cell>
          <cell r="D98">
            <v>4000</v>
          </cell>
          <cell r="E98">
            <v>7710</v>
          </cell>
          <cell r="F98">
            <v>260</v>
          </cell>
          <cell r="G98">
            <v>6400</v>
          </cell>
          <cell r="H98">
            <v>1050</v>
          </cell>
        </row>
        <row r="99">
          <cell r="A99" t="str">
            <v>2003/2004</v>
          </cell>
          <cell r="B99">
            <v>1050</v>
          </cell>
          <cell r="C99">
            <v>1930</v>
          </cell>
          <cell r="D99">
            <v>3670</v>
          </cell>
          <cell r="E99">
            <v>6650</v>
          </cell>
          <cell r="F99">
            <v>110</v>
          </cell>
          <cell r="G99">
            <v>6100</v>
          </cell>
          <cell r="H99">
            <v>440</v>
          </cell>
        </row>
        <row r="100">
          <cell r="A100" t="str">
            <v>2004/2005</v>
          </cell>
          <cell r="B100">
            <v>440</v>
          </cell>
          <cell r="C100">
            <v>2250</v>
          </cell>
          <cell r="D100">
            <v>4300</v>
          </cell>
          <cell r="E100">
            <v>6990</v>
          </cell>
          <cell r="F100">
            <v>110</v>
          </cell>
          <cell r="G100">
            <v>6300</v>
          </cell>
          <cell r="H100">
            <v>580</v>
          </cell>
        </row>
        <row r="101">
          <cell r="A101" t="str">
            <v>2005/2006</v>
          </cell>
          <cell r="B101">
            <v>580</v>
          </cell>
          <cell r="C101">
            <v>2500</v>
          </cell>
          <cell r="D101">
            <v>4200</v>
          </cell>
          <cell r="E101">
            <v>7280</v>
          </cell>
          <cell r="F101">
            <v>110</v>
          </cell>
          <cell r="G101">
            <v>6700</v>
          </cell>
          <cell r="H101">
            <v>470</v>
          </cell>
        </row>
        <row r="102">
          <cell r="A102" t="str">
            <v>2006/2007</v>
          </cell>
          <cell r="B102">
            <v>470</v>
          </cell>
          <cell r="C102">
            <v>2550</v>
          </cell>
          <cell r="D102">
            <v>4300</v>
          </cell>
          <cell r="E102">
            <v>7320</v>
          </cell>
          <cell r="F102">
            <v>110</v>
          </cell>
          <cell r="G102">
            <v>6810</v>
          </cell>
          <cell r="H102">
            <v>400</v>
          </cell>
        </row>
        <row r="103">
          <cell r="A103" t="str">
            <v>Ukraine</v>
          </cell>
        </row>
        <row r="104">
          <cell r="A104" t="str">
            <v>2002/2003</v>
          </cell>
          <cell r="B104">
            <v>186</v>
          </cell>
          <cell r="C104">
            <v>1550</v>
          </cell>
          <cell r="D104">
            <v>1470</v>
          </cell>
          <cell r="E104">
            <v>3206</v>
          </cell>
          <cell r="F104">
            <v>360</v>
          </cell>
          <cell r="G104">
            <v>2350</v>
          </cell>
          <cell r="H104">
            <v>496</v>
          </cell>
        </row>
        <row r="105">
          <cell r="A105" t="str">
            <v>2003/2004</v>
          </cell>
          <cell r="B105">
            <v>496</v>
          </cell>
          <cell r="C105">
            <v>1580</v>
          </cell>
          <cell r="D105">
            <v>565</v>
          </cell>
          <cell r="E105">
            <v>2641</v>
          </cell>
          <cell r="F105">
            <v>310</v>
          </cell>
          <cell r="G105">
            <v>2150</v>
          </cell>
          <cell r="H105">
            <v>181</v>
          </cell>
        </row>
        <row r="106">
          <cell r="A106" t="str">
            <v>2004/2005</v>
          </cell>
          <cell r="B106">
            <v>181</v>
          </cell>
          <cell r="C106">
            <v>1900</v>
          </cell>
          <cell r="D106">
            <v>218</v>
          </cell>
          <cell r="E106">
            <v>2299</v>
          </cell>
          <cell r="F106">
            <v>55</v>
          </cell>
          <cell r="G106">
            <v>2100</v>
          </cell>
          <cell r="H106">
            <v>144</v>
          </cell>
        </row>
        <row r="107">
          <cell r="A107" t="str">
            <v>2005/2006</v>
          </cell>
          <cell r="B107">
            <v>144</v>
          </cell>
          <cell r="C107">
            <v>1850</v>
          </cell>
          <cell r="D107">
            <v>350</v>
          </cell>
          <cell r="E107">
            <v>2344</v>
          </cell>
          <cell r="F107">
            <v>30</v>
          </cell>
          <cell r="G107">
            <v>2150</v>
          </cell>
          <cell r="H107">
            <v>164</v>
          </cell>
        </row>
        <row r="108">
          <cell r="A108" t="str">
            <v>2006/2007</v>
          </cell>
          <cell r="B108">
            <v>164</v>
          </cell>
          <cell r="C108">
            <v>1900</v>
          </cell>
          <cell r="D108">
            <v>300</v>
          </cell>
          <cell r="E108">
            <v>2364</v>
          </cell>
          <cell r="F108">
            <v>20</v>
          </cell>
          <cell r="G108">
            <v>2200</v>
          </cell>
          <cell r="H108">
            <v>144</v>
          </cell>
        </row>
        <row r="109">
          <cell r="A109" t="str">
            <v>Other Eastern Europe</v>
          </cell>
        </row>
        <row r="110">
          <cell r="A110" t="str">
            <v>2002/2003</v>
          </cell>
          <cell r="B110">
            <v>1789</v>
          </cell>
          <cell r="C110">
            <v>2222</v>
          </cell>
          <cell r="D110">
            <v>3204</v>
          </cell>
          <cell r="E110">
            <v>7215</v>
          </cell>
          <cell r="F110">
            <v>934</v>
          </cell>
          <cell r="G110">
            <v>4340</v>
          </cell>
          <cell r="H110">
            <v>1941</v>
          </cell>
        </row>
        <row r="111">
          <cell r="A111" t="str">
            <v>2003/2004</v>
          </cell>
          <cell r="B111">
            <v>1941</v>
          </cell>
          <cell r="C111">
            <v>2070</v>
          </cell>
          <cell r="D111">
            <v>2853</v>
          </cell>
          <cell r="E111">
            <v>6864</v>
          </cell>
          <cell r="F111">
            <v>737</v>
          </cell>
          <cell r="G111">
            <v>4602</v>
          </cell>
          <cell r="H111">
            <v>1525</v>
          </cell>
        </row>
        <row r="112">
          <cell r="A112" t="str">
            <v>2004/2005</v>
          </cell>
          <cell r="B112">
            <v>1525</v>
          </cell>
          <cell r="C112">
            <v>979</v>
          </cell>
          <cell r="D112">
            <v>2385</v>
          </cell>
          <cell r="E112">
            <v>4889</v>
          </cell>
          <cell r="F112">
            <v>754</v>
          </cell>
          <cell r="G112">
            <v>2759</v>
          </cell>
          <cell r="H112">
            <v>1376</v>
          </cell>
        </row>
        <row r="113">
          <cell r="A113" t="str">
            <v>2005/2006</v>
          </cell>
          <cell r="B113">
            <v>1376</v>
          </cell>
          <cell r="C113">
            <v>1145</v>
          </cell>
          <cell r="D113">
            <v>2316</v>
          </cell>
          <cell r="E113">
            <v>4837</v>
          </cell>
          <cell r="F113">
            <v>860</v>
          </cell>
          <cell r="G113">
            <v>2771</v>
          </cell>
          <cell r="H113">
            <v>1206</v>
          </cell>
        </row>
        <row r="114">
          <cell r="A114" t="str">
            <v>2006/2007</v>
          </cell>
          <cell r="B114">
            <v>1206</v>
          </cell>
          <cell r="C114">
            <v>1101</v>
          </cell>
          <cell r="D114">
            <v>2280</v>
          </cell>
          <cell r="E114">
            <v>4587</v>
          </cell>
          <cell r="F114">
            <v>800</v>
          </cell>
          <cell r="G114">
            <v>2770</v>
          </cell>
          <cell r="H114">
            <v>1017</v>
          </cell>
        </row>
        <row r="115">
          <cell r="A115" t="str">
            <v>South Africa; Republic of</v>
          </cell>
        </row>
        <row r="116">
          <cell r="A116" t="str">
            <v>2002/2003</v>
          </cell>
          <cell r="B116">
            <v>450</v>
          </cell>
          <cell r="C116">
            <v>2931</v>
          </cell>
          <cell r="D116">
            <v>269</v>
          </cell>
          <cell r="E116">
            <v>3650</v>
          </cell>
          <cell r="F116">
            <v>1296</v>
          </cell>
          <cell r="G116">
            <v>1768</v>
          </cell>
          <cell r="H116">
            <v>586</v>
          </cell>
        </row>
        <row r="117">
          <cell r="A117" t="str">
            <v>2003/2004</v>
          </cell>
          <cell r="B117">
            <v>586</v>
          </cell>
          <cell r="C117">
            <v>2560</v>
          </cell>
          <cell r="D117">
            <v>230</v>
          </cell>
          <cell r="E117">
            <v>3376</v>
          </cell>
          <cell r="F117">
            <v>1070</v>
          </cell>
          <cell r="G117">
            <v>1436</v>
          </cell>
          <cell r="H117">
            <v>870</v>
          </cell>
        </row>
        <row r="118">
          <cell r="A118" t="str">
            <v>2004/2005</v>
          </cell>
          <cell r="B118">
            <v>870</v>
          </cell>
          <cell r="C118">
            <v>2315</v>
          </cell>
          <cell r="D118">
            <v>245</v>
          </cell>
          <cell r="E118">
            <v>3430</v>
          </cell>
          <cell r="F118">
            <v>1000</v>
          </cell>
          <cell r="G118">
            <v>1560</v>
          </cell>
          <cell r="H118">
            <v>870</v>
          </cell>
        </row>
        <row r="119">
          <cell r="A119" t="str">
            <v>2005/2006</v>
          </cell>
          <cell r="B119">
            <v>870</v>
          </cell>
          <cell r="C119">
            <v>2595</v>
          </cell>
          <cell r="D119">
            <v>200</v>
          </cell>
          <cell r="E119">
            <v>3665</v>
          </cell>
          <cell r="F119">
            <v>1220</v>
          </cell>
          <cell r="G119">
            <v>1575</v>
          </cell>
          <cell r="H119">
            <v>870</v>
          </cell>
        </row>
        <row r="120">
          <cell r="A120" t="str">
            <v>2006/2007</v>
          </cell>
          <cell r="B120">
            <v>870</v>
          </cell>
          <cell r="C120">
            <v>2585</v>
          </cell>
          <cell r="D120">
            <v>175</v>
          </cell>
          <cell r="E120">
            <v>3630</v>
          </cell>
          <cell r="F120">
            <v>1210</v>
          </cell>
          <cell r="G120">
            <v>1565</v>
          </cell>
          <cell r="H120">
            <v>855</v>
          </cell>
        </row>
        <row r="121">
          <cell r="A121" t="str">
            <v>Other Africa</v>
          </cell>
        </row>
        <row r="122">
          <cell r="A122" t="str">
            <v>2002/2003</v>
          </cell>
          <cell r="B122">
            <v>2223</v>
          </cell>
          <cell r="C122">
            <v>5442</v>
          </cell>
          <cell r="D122">
            <v>5902</v>
          </cell>
          <cell r="E122">
            <v>13567</v>
          </cell>
          <cell r="F122">
            <v>2361</v>
          </cell>
          <cell r="G122">
            <v>8741</v>
          </cell>
          <cell r="H122">
            <v>2465</v>
          </cell>
        </row>
        <row r="123">
          <cell r="A123" t="str">
            <v>2003/2004</v>
          </cell>
          <cell r="B123">
            <v>2465</v>
          </cell>
          <cell r="C123">
            <v>5720</v>
          </cell>
          <cell r="D123">
            <v>6079</v>
          </cell>
          <cell r="E123">
            <v>14264</v>
          </cell>
          <cell r="F123">
            <v>2480</v>
          </cell>
          <cell r="G123">
            <v>9349</v>
          </cell>
          <cell r="H123">
            <v>2435</v>
          </cell>
        </row>
        <row r="124">
          <cell r="A124" t="str">
            <v>2004/2005</v>
          </cell>
          <cell r="B124">
            <v>2435</v>
          </cell>
          <cell r="C124">
            <v>5886</v>
          </cell>
          <cell r="D124">
            <v>6235</v>
          </cell>
          <cell r="E124">
            <v>14556</v>
          </cell>
          <cell r="F124">
            <v>2505</v>
          </cell>
          <cell r="G124">
            <v>9640</v>
          </cell>
          <cell r="H124">
            <v>2411</v>
          </cell>
        </row>
        <row r="125">
          <cell r="A125" t="str">
            <v>2005/2006</v>
          </cell>
          <cell r="B125">
            <v>2411</v>
          </cell>
          <cell r="C125">
            <v>6045</v>
          </cell>
          <cell r="D125">
            <v>6352</v>
          </cell>
          <cell r="E125">
            <v>14808</v>
          </cell>
          <cell r="F125">
            <v>2582</v>
          </cell>
          <cell r="G125">
            <v>9719</v>
          </cell>
          <cell r="H125">
            <v>2507</v>
          </cell>
        </row>
        <row r="126">
          <cell r="A126" t="str">
            <v>2006/2007</v>
          </cell>
          <cell r="B126">
            <v>2507</v>
          </cell>
          <cell r="C126">
            <v>6062</v>
          </cell>
          <cell r="D126">
            <v>6522</v>
          </cell>
          <cell r="E126">
            <v>15091</v>
          </cell>
          <cell r="F126">
            <v>2680</v>
          </cell>
          <cell r="G126">
            <v>10037</v>
          </cell>
          <cell r="H126">
            <v>2374</v>
          </cell>
        </row>
        <row r="127">
          <cell r="A127" t="str">
            <v>Egypt</v>
          </cell>
        </row>
        <row r="128">
          <cell r="A128" t="str">
            <v>2002/2003</v>
          </cell>
          <cell r="B128">
            <v>450</v>
          </cell>
          <cell r="C128">
            <v>1295</v>
          </cell>
          <cell r="D128">
            <v>869</v>
          </cell>
          <cell r="E128">
            <v>2614</v>
          </cell>
          <cell r="F128">
            <v>0</v>
          </cell>
          <cell r="G128">
            <v>2381</v>
          </cell>
          <cell r="H128">
            <v>233</v>
          </cell>
        </row>
        <row r="129">
          <cell r="A129" t="str">
            <v>2003/2004</v>
          </cell>
          <cell r="B129">
            <v>233</v>
          </cell>
          <cell r="C129">
            <v>1335</v>
          </cell>
          <cell r="D129">
            <v>1215</v>
          </cell>
          <cell r="E129">
            <v>2783</v>
          </cell>
          <cell r="F129">
            <v>0</v>
          </cell>
          <cell r="G129">
            <v>2420</v>
          </cell>
          <cell r="H129">
            <v>363</v>
          </cell>
        </row>
        <row r="130">
          <cell r="A130" t="str">
            <v>2004/2005</v>
          </cell>
          <cell r="B130">
            <v>363</v>
          </cell>
          <cell r="C130">
            <v>1510</v>
          </cell>
          <cell r="D130">
            <v>905</v>
          </cell>
          <cell r="E130">
            <v>2778</v>
          </cell>
          <cell r="F130">
            <v>0</v>
          </cell>
          <cell r="G130">
            <v>2485</v>
          </cell>
          <cell r="H130">
            <v>293</v>
          </cell>
        </row>
        <row r="131">
          <cell r="A131" t="str">
            <v>2005/2006</v>
          </cell>
          <cell r="B131">
            <v>293</v>
          </cell>
          <cell r="C131">
            <v>1515</v>
          </cell>
          <cell r="D131">
            <v>1025</v>
          </cell>
          <cell r="E131">
            <v>2833</v>
          </cell>
          <cell r="F131">
            <v>0</v>
          </cell>
          <cell r="G131">
            <v>2487</v>
          </cell>
          <cell r="H131">
            <v>346</v>
          </cell>
        </row>
        <row r="132">
          <cell r="A132" t="str">
            <v>2006/2007</v>
          </cell>
          <cell r="B132">
            <v>346</v>
          </cell>
          <cell r="C132">
            <v>1520</v>
          </cell>
          <cell r="D132">
            <v>1034</v>
          </cell>
          <cell r="E132">
            <v>2900</v>
          </cell>
          <cell r="F132">
            <v>0</v>
          </cell>
          <cell r="G132">
            <v>2500</v>
          </cell>
          <cell r="H132">
            <v>400</v>
          </cell>
        </row>
        <row r="133">
          <cell r="A133" t="str">
            <v>Turkey</v>
          </cell>
        </row>
        <row r="134">
          <cell r="A134" t="str">
            <v>2002/2003</v>
          </cell>
          <cell r="B134">
            <v>434</v>
          </cell>
          <cell r="C134">
            <v>2345</v>
          </cell>
          <cell r="D134">
            <v>1</v>
          </cell>
          <cell r="E134">
            <v>2780</v>
          </cell>
          <cell r="F134">
            <v>150</v>
          </cell>
          <cell r="G134">
            <v>1900</v>
          </cell>
          <cell r="H134">
            <v>730</v>
          </cell>
        </row>
        <row r="135">
          <cell r="A135" t="str">
            <v>2003/2004</v>
          </cell>
          <cell r="B135">
            <v>730</v>
          </cell>
          <cell r="C135">
            <v>1915</v>
          </cell>
          <cell r="D135">
            <v>2</v>
          </cell>
          <cell r="E135">
            <v>2647</v>
          </cell>
          <cell r="F135">
            <v>232</v>
          </cell>
          <cell r="G135">
            <v>1930</v>
          </cell>
          <cell r="H135">
            <v>485</v>
          </cell>
        </row>
        <row r="136">
          <cell r="A136" t="str">
            <v>2004/2005</v>
          </cell>
          <cell r="B136">
            <v>485</v>
          </cell>
          <cell r="C136">
            <v>2110</v>
          </cell>
          <cell r="D136">
            <v>0</v>
          </cell>
          <cell r="E136">
            <v>2595</v>
          </cell>
          <cell r="F136">
            <v>25</v>
          </cell>
          <cell r="G136">
            <v>2000</v>
          </cell>
          <cell r="H136">
            <v>570</v>
          </cell>
        </row>
        <row r="137">
          <cell r="A137" t="str">
            <v>2005/2006</v>
          </cell>
          <cell r="B137">
            <v>570</v>
          </cell>
          <cell r="C137">
            <v>2200</v>
          </cell>
          <cell r="D137">
            <v>0</v>
          </cell>
          <cell r="E137">
            <v>2770</v>
          </cell>
          <cell r="F137">
            <v>20</v>
          </cell>
          <cell r="G137">
            <v>2040</v>
          </cell>
          <cell r="H137">
            <v>710</v>
          </cell>
        </row>
        <row r="138">
          <cell r="A138" t="str">
            <v>2006/2007</v>
          </cell>
          <cell r="B138">
            <v>710</v>
          </cell>
          <cell r="C138">
            <v>2200</v>
          </cell>
          <cell r="D138">
            <v>0</v>
          </cell>
          <cell r="E138">
            <v>2910</v>
          </cell>
          <cell r="F138">
            <v>20</v>
          </cell>
          <cell r="G138">
            <v>2080</v>
          </cell>
          <cell r="H138">
            <v>810</v>
          </cell>
        </row>
        <row r="139">
          <cell r="A139" t="str">
            <v>Other Middle East</v>
          </cell>
        </row>
        <row r="140">
          <cell r="A140" t="str">
            <v>2002/2003</v>
          </cell>
          <cell r="B140">
            <v>1417</v>
          </cell>
          <cell r="C140">
            <v>1242</v>
          </cell>
          <cell r="D140">
            <v>7090</v>
          </cell>
          <cell r="E140">
            <v>9749</v>
          </cell>
          <cell r="F140">
            <v>2330</v>
          </cell>
          <cell r="G140">
            <v>5608</v>
          </cell>
          <cell r="H140">
            <v>1811</v>
          </cell>
        </row>
        <row r="141">
          <cell r="A141" t="str">
            <v>2003/2004</v>
          </cell>
          <cell r="B141">
            <v>1811</v>
          </cell>
          <cell r="C141">
            <v>1541</v>
          </cell>
          <cell r="D141">
            <v>7145</v>
          </cell>
          <cell r="E141">
            <v>10497</v>
          </cell>
          <cell r="F141">
            <v>3000</v>
          </cell>
          <cell r="G141">
            <v>5700</v>
          </cell>
          <cell r="H141">
            <v>1797</v>
          </cell>
        </row>
        <row r="142">
          <cell r="A142" t="str">
            <v>2004/2005</v>
          </cell>
          <cell r="B142">
            <v>1797</v>
          </cell>
          <cell r="C142">
            <v>1480</v>
          </cell>
          <cell r="D142">
            <v>7150</v>
          </cell>
          <cell r="E142">
            <v>10427</v>
          </cell>
          <cell r="F142">
            <v>3290</v>
          </cell>
          <cell r="G142">
            <v>5830</v>
          </cell>
          <cell r="H142">
            <v>1307</v>
          </cell>
        </row>
        <row r="143">
          <cell r="A143" t="str">
            <v>2005/2006</v>
          </cell>
          <cell r="B143">
            <v>1307</v>
          </cell>
          <cell r="C143">
            <v>1460</v>
          </cell>
          <cell r="D143">
            <v>7755</v>
          </cell>
          <cell r="E143">
            <v>10522</v>
          </cell>
          <cell r="F143">
            <v>3390</v>
          </cell>
          <cell r="G143">
            <v>5963</v>
          </cell>
          <cell r="H143">
            <v>1169</v>
          </cell>
        </row>
        <row r="144">
          <cell r="A144" t="str">
            <v>2006/2007</v>
          </cell>
          <cell r="B144">
            <v>1169</v>
          </cell>
          <cell r="C144">
            <v>1510</v>
          </cell>
          <cell r="D144">
            <v>7800</v>
          </cell>
          <cell r="E144">
            <v>10479</v>
          </cell>
          <cell r="F144">
            <v>3400</v>
          </cell>
          <cell r="G144">
            <v>5900</v>
          </cell>
          <cell r="H144">
            <v>1179</v>
          </cell>
        </row>
        <row r="145">
          <cell r="A145" t="str">
            <v>India</v>
          </cell>
        </row>
        <row r="146">
          <cell r="A146" t="str">
            <v>2002/2003</v>
          </cell>
          <cell r="B146">
            <v>11670</v>
          </cell>
          <cell r="C146">
            <v>22140</v>
          </cell>
          <cell r="D146">
            <v>10</v>
          </cell>
          <cell r="E146">
            <v>33820</v>
          </cell>
          <cell r="F146">
            <v>1410</v>
          </cell>
          <cell r="G146">
            <v>19980</v>
          </cell>
          <cell r="H146">
            <v>12430</v>
          </cell>
        </row>
        <row r="147">
          <cell r="A147" t="str">
            <v>2003/2004</v>
          </cell>
          <cell r="B147">
            <v>12430</v>
          </cell>
          <cell r="C147">
            <v>15150</v>
          </cell>
          <cell r="D147">
            <v>550</v>
          </cell>
          <cell r="E147">
            <v>28130</v>
          </cell>
          <cell r="F147">
            <v>250</v>
          </cell>
          <cell r="G147">
            <v>18810</v>
          </cell>
          <cell r="H147">
            <v>9070</v>
          </cell>
        </row>
        <row r="148">
          <cell r="A148" t="str">
            <v>2004/2005</v>
          </cell>
          <cell r="B148">
            <v>9070</v>
          </cell>
          <cell r="C148">
            <v>14210</v>
          </cell>
          <cell r="D148">
            <v>2135</v>
          </cell>
          <cell r="E148">
            <v>25415</v>
          </cell>
          <cell r="F148">
            <v>40</v>
          </cell>
          <cell r="G148">
            <v>19800</v>
          </cell>
          <cell r="H148">
            <v>5575</v>
          </cell>
        </row>
        <row r="149">
          <cell r="A149" t="str">
            <v>2005/2006</v>
          </cell>
          <cell r="B149">
            <v>5575</v>
          </cell>
          <cell r="C149">
            <v>20320</v>
          </cell>
          <cell r="D149">
            <v>50</v>
          </cell>
          <cell r="E149">
            <v>25945</v>
          </cell>
          <cell r="F149">
            <v>600</v>
          </cell>
          <cell r="G149">
            <v>19800</v>
          </cell>
          <cell r="H149">
            <v>5545</v>
          </cell>
        </row>
        <row r="150">
          <cell r="A150" t="str">
            <v>2006/2007</v>
          </cell>
          <cell r="B150">
            <v>5545</v>
          </cell>
          <cell r="C150">
            <v>22325</v>
          </cell>
          <cell r="D150">
            <v>0</v>
          </cell>
          <cell r="E150">
            <v>27870</v>
          </cell>
          <cell r="F150">
            <v>1500</v>
          </cell>
          <cell r="G150">
            <v>20400</v>
          </cell>
          <cell r="H150">
            <v>5970</v>
          </cell>
        </row>
        <row r="151">
          <cell r="A151" t="str">
            <v>China; Peoples Republic of</v>
          </cell>
        </row>
        <row r="152">
          <cell r="A152" t="str">
            <v>2002/2003</v>
          </cell>
          <cell r="B152">
            <v>869</v>
          </cell>
          <cell r="C152">
            <v>11380</v>
          </cell>
          <cell r="D152">
            <v>842</v>
          </cell>
          <cell r="E152">
            <v>13091</v>
          </cell>
          <cell r="F152">
            <v>120</v>
          </cell>
          <cell r="G152">
            <v>10950</v>
          </cell>
          <cell r="H152">
            <v>2021</v>
          </cell>
        </row>
        <row r="153">
          <cell r="A153" t="str">
            <v>2003/2004</v>
          </cell>
          <cell r="B153">
            <v>2021</v>
          </cell>
          <cell r="C153">
            <v>10734</v>
          </cell>
          <cell r="D153">
            <v>1235</v>
          </cell>
          <cell r="E153">
            <v>13990</v>
          </cell>
          <cell r="F153">
            <v>67</v>
          </cell>
          <cell r="G153">
            <v>11600</v>
          </cell>
          <cell r="H153">
            <v>2323</v>
          </cell>
        </row>
        <row r="154">
          <cell r="A154" t="str">
            <v>2004/2005</v>
          </cell>
          <cell r="B154">
            <v>2323</v>
          </cell>
          <cell r="C154">
            <v>9826</v>
          </cell>
          <cell r="D154">
            <v>1360</v>
          </cell>
          <cell r="E154">
            <v>13509</v>
          </cell>
          <cell r="F154">
            <v>352</v>
          </cell>
          <cell r="G154">
            <v>11400</v>
          </cell>
          <cell r="H154">
            <v>1757</v>
          </cell>
        </row>
        <row r="155">
          <cell r="A155" t="str">
            <v>2005/2006</v>
          </cell>
          <cell r="B155">
            <v>1757</v>
          </cell>
          <cell r="C155">
            <v>9600</v>
          </cell>
          <cell r="D155">
            <v>1400</v>
          </cell>
          <cell r="E155">
            <v>12757</v>
          </cell>
          <cell r="F155">
            <v>150</v>
          </cell>
          <cell r="G155">
            <v>11200</v>
          </cell>
          <cell r="H155">
            <v>1407</v>
          </cell>
        </row>
        <row r="156">
          <cell r="A156" t="str">
            <v>2006/2007</v>
          </cell>
          <cell r="B156">
            <v>1407</v>
          </cell>
          <cell r="C156">
            <v>11105</v>
          </cell>
          <cell r="D156">
            <v>1100</v>
          </cell>
          <cell r="E156">
            <v>13612</v>
          </cell>
          <cell r="F156">
            <v>410</v>
          </cell>
          <cell r="G156">
            <v>11200</v>
          </cell>
          <cell r="H156">
            <v>2002</v>
          </cell>
        </row>
        <row r="157">
          <cell r="A157" t="str">
            <v>Thailand</v>
          </cell>
        </row>
        <row r="158">
          <cell r="A158" t="str">
            <v>2002/2003</v>
          </cell>
          <cell r="B158">
            <v>979</v>
          </cell>
          <cell r="C158">
            <v>7286</v>
          </cell>
          <cell r="D158">
            <v>0</v>
          </cell>
          <cell r="E158">
            <v>8265</v>
          </cell>
          <cell r="F158">
            <v>5280</v>
          </cell>
          <cell r="G158">
            <v>1940</v>
          </cell>
          <cell r="H158">
            <v>1045</v>
          </cell>
        </row>
        <row r="159">
          <cell r="A159" t="str">
            <v>2003/2004</v>
          </cell>
          <cell r="B159">
            <v>1045</v>
          </cell>
          <cell r="C159">
            <v>7010</v>
          </cell>
          <cell r="D159">
            <v>0</v>
          </cell>
          <cell r="E159">
            <v>8055</v>
          </cell>
          <cell r="F159">
            <v>4860</v>
          </cell>
          <cell r="G159">
            <v>1980</v>
          </cell>
          <cell r="H159">
            <v>1215</v>
          </cell>
        </row>
        <row r="160">
          <cell r="A160" t="str">
            <v>2004/2005</v>
          </cell>
          <cell r="B160">
            <v>1215</v>
          </cell>
          <cell r="C160">
            <v>5187</v>
          </cell>
          <cell r="D160">
            <v>0</v>
          </cell>
          <cell r="E160">
            <v>6402</v>
          </cell>
          <cell r="F160">
            <v>3115</v>
          </cell>
          <cell r="G160">
            <v>2070</v>
          </cell>
          <cell r="H160">
            <v>1217</v>
          </cell>
        </row>
        <row r="161">
          <cell r="A161" t="str">
            <v>2005/2006</v>
          </cell>
          <cell r="B161">
            <v>1217</v>
          </cell>
          <cell r="C161">
            <v>4810</v>
          </cell>
          <cell r="D161">
            <v>0</v>
          </cell>
          <cell r="E161">
            <v>6027</v>
          </cell>
          <cell r="F161">
            <v>2900</v>
          </cell>
          <cell r="G161">
            <v>2150</v>
          </cell>
          <cell r="H161">
            <v>977</v>
          </cell>
        </row>
        <row r="162">
          <cell r="A162" t="str">
            <v>2006/2007</v>
          </cell>
          <cell r="B162">
            <v>977</v>
          </cell>
          <cell r="C162">
            <v>6200</v>
          </cell>
          <cell r="D162">
            <v>0</v>
          </cell>
          <cell r="E162">
            <v>7177</v>
          </cell>
          <cell r="F162">
            <v>3900</v>
          </cell>
          <cell r="G162">
            <v>2250</v>
          </cell>
          <cell r="H162">
            <v>1027</v>
          </cell>
        </row>
        <row r="163">
          <cell r="A163" t="str">
            <v>Australia</v>
          </cell>
        </row>
        <row r="164">
          <cell r="A164" t="str">
            <v>2002/2003</v>
          </cell>
          <cell r="B164">
            <v>507</v>
          </cell>
          <cell r="C164">
            <v>5461</v>
          </cell>
          <cell r="D164">
            <v>8</v>
          </cell>
          <cell r="E164">
            <v>5976</v>
          </cell>
          <cell r="F164">
            <v>4114</v>
          </cell>
          <cell r="G164">
            <v>1200</v>
          </cell>
          <cell r="H164">
            <v>662</v>
          </cell>
        </row>
        <row r="165">
          <cell r="A165" t="str">
            <v>2003/2004</v>
          </cell>
          <cell r="B165">
            <v>662</v>
          </cell>
          <cell r="C165">
            <v>5178</v>
          </cell>
          <cell r="D165">
            <v>10</v>
          </cell>
          <cell r="E165">
            <v>5850</v>
          </cell>
          <cell r="F165">
            <v>4157</v>
          </cell>
          <cell r="G165">
            <v>1150</v>
          </cell>
          <cell r="H165">
            <v>543</v>
          </cell>
        </row>
        <row r="166">
          <cell r="A166" t="str">
            <v>2004/2005</v>
          </cell>
          <cell r="B166">
            <v>543</v>
          </cell>
          <cell r="C166">
            <v>5388</v>
          </cell>
          <cell r="D166">
            <v>9</v>
          </cell>
          <cell r="E166">
            <v>5940</v>
          </cell>
          <cell r="F166">
            <v>4447</v>
          </cell>
          <cell r="G166">
            <v>1150</v>
          </cell>
          <cell r="H166">
            <v>343</v>
          </cell>
        </row>
        <row r="167">
          <cell r="A167" t="str">
            <v>2005/2006</v>
          </cell>
          <cell r="B167">
            <v>343</v>
          </cell>
          <cell r="C167">
            <v>5297</v>
          </cell>
          <cell r="D167">
            <v>9</v>
          </cell>
          <cell r="E167">
            <v>5649</v>
          </cell>
          <cell r="F167">
            <v>4296</v>
          </cell>
          <cell r="G167">
            <v>1150</v>
          </cell>
          <cell r="H167">
            <v>203</v>
          </cell>
        </row>
        <row r="168">
          <cell r="A168" t="str">
            <v>2006/2007</v>
          </cell>
          <cell r="B168">
            <v>203</v>
          </cell>
          <cell r="C168">
            <v>5185</v>
          </cell>
          <cell r="D168">
            <v>9</v>
          </cell>
          <cell r="E168">
            <v>5397</v>
          </cell>
          <cell r="F168">
            <v>3890</v>
          </cell>
          <cell r="G168">
            <v>1150</v>
          </cell>
          <cell r="H168">
            <v>357</v>
          </cell>
        </row>
        <row r="169">
          <cell r="A169" t="str">
            <v>Pakistan</v>
          </cell>
        </row>
        <row r="170">
          <cell r="A170" t="str">
            <v>2002/2003</v>
          </cell>
          <cell r="B170">
            <v>460</v>
          </cell>
          <cell r="C170">
            <v>3944</v>
          </cell>
          <cell r="D170">
            <v>0</v>
          </cell>
          <cell r="E170">
            <v>4404</v>
          </cell>
          <cell r="F170">
            <v>107</v>
          </cell>
          <cell r="G170">
            <v>3700</v>
          </cell>
          <cell r="H170">
            <v>597</v>
          </cell>
        </row>
        <row r="171">
          <cell r="A171" t="str">
            <v>2003/2004</v>
          </cell>
          <cell r="B171">
            <v>597</v>
          </cell>
          <cell r="C171">
            <v>4047</v>
          </cell>
          <cell r="D171">
            <v>350</v>
          </cell>
          <cell r="E171">
            <v>4994</v>
          </cell>
          <cell r="F171">
            <v>214</v>
          </cell>
          <cell r="G171">
            <v>3750</v>
          </cell>
          <cell r="H171">
            <v>1030</v>
          </cell>
        </row>
        <row r="172">
          <cell r="A172" t="str">
            <v>2004/2005</v>
          </cell>
          <cell r="B172">
            <v>1030</v>
          </cell>
          <cell r="C172">
            <v>2937</v>
          </cell>
          <cell r="D172">
            <v>825</v>
          </cell>
          <cell r="E172">
            <v>4792</v>
          </cell>
          <cell r="F172">
            <v>0</v>
          </cell>
          <cell r="G172">
            <v>3750</v>
          </cell>
          <cell r="H172">
            <v>1042</v>
          </cell>
        </row>
        <row r="173">
          <cell r="A173" t="str">
            <v>2005/2006</v>
          </cell>
          <cell r="B173">
            <v>1042</v>
          </cell>
          <cell r="C173">
            <v>2715</v>
          </cell>
          <cell r="D173">
            <v>850</v>
          </cell>
          <cell r="E173">
            <v>4607</v>
          </cell>
          <cell r="F173">
            <v>0</v>
          </cell>
          <cell r="G173">
            <v>3800</v>
          </cell>
          <cell r="H173">
            <v>807</v>
          </cell>
        </row>
        <row r="174">
          <cell r="A174" t="str">
            <v>2006/2007</v>
          </cell>
          <cell r="B174">
            <v>807</v>
          </cell>
          <cell r="C174">
            <v>3020</v>
          </cell>
          <cell r="D174">
            <v>1200</v>
          </cell>
          <cell r="E174">
            <v>5027</v>
          </cell>
          <cell r="F174">
            <v>0</v>
          </cell>
          <cell r="G174">
            <v>3950</v>
          </cell>
          <cell r="H174">
            <v>1077</v>
          </cell>
        </row>
        <row r="175">
          <cell r="A175" t="str">
            <v>Indonesia</v>
          </cell>
        </row>
        <row r="176">
          <cell r="A176" t="str">
            <v>2002/2003</v>
          </cell>
          <cell r="B176">
            <v>1385</v>
          </cell>
          <cell r="C176">
            <v>1755</v>
          </cell>
          <cell r="D176">
            <v>1600</v>
          </cell>
          <cell r="E176">
            <v>4740</v>
          </cell>
          <cell r="F176">
            <v>0</v>
          </cell>
          <cell r="G176">
            <v>3400</v>
          </cell>
          <cell r="H176">
            <v>1340</v>
          </cell>
        </row>
        <row r="177">
          <cell r="A177" t="str">
            <v>2003/2004</v>
          </cell>
          <cell r="B177">
            <v>1340</v>
          </cell>
          <cell r="C177">
            <v>1730</v>
          </cell>
          <cell r="D177">
            <v>1500</v>
          </cell>
          <cell r="E177">
            <v>4570</v>
          </cell>
          <cell r="F177">
            <v>0</v>
          </cell>
          <cell r="G177">
            <v>3400</v>
          </cell>
          <cell r="H177">
            <v>1170</v>
          </cell>
        </row>
        <row r="178">
          <cell r="A178" t="str">
            <v>2004/2005</v>
          </cell>
          <cell r="B178">
            <v>1170</v>
          </cell>
          <cell r="C178">
            <v>2050</v>
          </cell>
          <cell r="D178">
            <v>1450</v>
          </cell>
          <cell r="E178">
            <v>4670</v>
          </cell>
          <cell r="F178">
            <v>0</v>
          </cell>
          <cell r="G178">
            <v>3550</v>
          </cell>
          <cell r="H178">
            <v>1120</v>
          </cell>
        </row>
        <row r="179">
          <cell r="A179" t="str">
            <v>2005/2006</v>
          </cell>
          <cell r="B179">
            <v>1120</v>
          </cell>
          <cell r="C179">
            <v>2100</v>
          </cell>
          <cell r="D179">
            <v>1800</v>
          </cell>
          <cell r="E179">
            <v>5020</v>
          </cell>
          <cell r="F179">
            <v>0</v>
          </cell>
          <cell r="G179">
            <v>3850</v>
          </cell>
          <cell r="H179">
            <v>1170</v>
          </cell>
        </row>
        <row r="180">
          <cell r="A180" t="str">
            <v>2006/2007</v>
          </cell>
          <cell r="B180">
            <v>1170</v>
          </cell>
          <cell r="C180">
            <v>2200</v>
          </cell>
          <cell r="D180">
            <v>1800</v>
          </cell>
          <cell r="E180">
            <v>5170</v>
          </cell>
          <cell r="F180">
            <v>0</v>
          </cell>
          <cell r="G180">
            <v>4100</v>
          </cell>
          <cell r="H180">
            <v>1070</v>
          </cell>
        </row>
        <row r="181">
          <cell r="A181" t="str">
            <v>Philippines</v>
          </cell>
        </row>
        <row r="182">
          <cell r="A182" t="str">
            <v>2002/2003</v>
          </cell>
          <cell r="B182">
            <v>239</v>
          </cell>
          <cell r="C182">
            <v>2160</v>
          </cell>
          <cell r="D182">
            <v>0</v>
          </cell>
          <cell r="E182">
            <v>2399</v>
          </cell>
          <cell r="F182">
            <v>142</v>
          </cell>
          <cell r="G182">
            <v>1980</v>
          </cell>
          <cell r="H182">
            <v>277</v>
          </cell>
        </row>
        <row r="183">
          <cell r="A183" t="str">
            <v>2003/2004</v>
          </cell>
          <cell r="B183">
            <v>277</v>
          </cell>
          <cell r="C183">
            <v>2340</v>
          </cell>
          <cell r="D183">
            <v>0</v>
          </cell>
          <cell r="E183">
            <v>2617</v>
          </cell>
          <cell r="F183">
            <v>202</v>
          </cell>
          <cell r="G183">
            <v>2010</v>
          </cell>
          <cell r="H183">
            <v>405</v>
          </cell>
        </row>
        <row r="184">
          <cell r="A184" t="str">
            <v>2004/2005</v>
          </cell>
          <cell r="B184">
            <v>405</v>
          </cell>
          <cell r="C184">
            <v>2150</v>
          </cell>
          <cell r="D184">
            <v>0</v>
          </cell>
          <cell r="E184">
            <v>2555</v>
          </cell>
          <cell r="F184">
            <v>306</v>
          </cell>
          <cell r="G184">
            <v>2010</v>
          </cell>
          <cell r="H184">
            <v>239</v>
          </cell>
        </row>
        <row r="185">
          <cell r="A185" t="str">
            <v>2005/2006</v>
          </cell>
          <cell r="B185">
            <v>239</v>
          </cell>
          <cell r="C185">
            <v>2020</v>
          </cell>
          <cell r="D185">
            <v>50</v>
          </cell>
          <cell r="E185">
            <v>2309</v>
          </cell>
          <cell r="F185">
            <v>224</v>
          </cell>
          <cell r="G185">
            <v>1950</v>
          </cell>
          <cell r="H185">
            <v>135</v>
          </cell>
        </row>
        <row r="186">
          <cell r="A186" t="str">
            <v>2006/2007</v>
          </cell>
          <cell r="B186">
            <v>135</v>
          </cell>
          <cell r="C186">
            <v>2200</v>
          </cell>
          <cell r="D186">
            <v>0</v>
          </cell>
          <cell r="E186">
            <v>2335</v>
          </cell>
          <cell r="F186">
            <v>156</v>
          </cell>
          <cell r="G186">
            <v>2000</v>
          </cell>
          <cell r="H186">
            <v>179</v>
          </cell>
        </row>
        <row r="187">
          <cell r="A187" t="str">
            <v>Japan</v>
          </cell>
        </row>
        <row r="188">
          <cell r="A188" t="str">
            <v>2002/2003</v>
          </cell>
          <cell r="B188">
            <v>318</v>
          </cell>
          <cell r="C188">
            <v>864</v>
          </cell>
          <cell r="D188">
            <v>1483</v>
          </cell>
          <cell r="E188">
            <v>2665</v>
          </cell>
          <cell r="F188">
            <v>10</v>
          </cell>
          <cell r="G188">
            <v>2296</v>
          </cell>
          <cell r="H188">
            <v>359</v>
          </cell>
        </row>
        <row r="189">
          <cell r="A189" t="str">
            <v>2003/2004</v>
          </cell>
          <cell r="B189">
            <v>359</v>
          </cell>
          <cell r="C189">
            <v>896</v>
          </cell>
          <cell r="D189">
            <v>1364</v>
          </cell>
          <cell r="E189">
            <v>2619</v>
          </cell>
          <cell r="F189">
            <v>18</v>
          </cell>
          <cell r="G189">
            <v>2214</v>
          </cell>
          <cell r="H189">
            <v>387</v>
          </cell>
        </row>
        <row r="190">
          <cell r="A190" t="str">
            <v>2004/2005</v>
          </cell>
          <cell r="B190">
            <v>387</v>
          </cell>
          <cell r="C190">
            <v>905</v>
          </cell>
          <cell r="D190">
            <v>1328</v>
          </cell>
          <cell r="E190">
            <v>2620</v>
          </cell>
          <cell r="F190">
            <v>10</v>
          </cell>
          <cell r="G190">
            <v>2238</v>
          </cell>
          <cell r="H190">
            <v>372</v>
          </cell>
        </row>
        <row r="191">
          <cell r="A191" t="str">
            <v>2005/2006</v>
          </cell>
          <cell r="B191">
            <v>372</v>
          </cell>
          <cell r="C191">
            <v>880</v>
          </cell>
          <cell r="D191">
            <v>1350</v>
          </cell>
          <cell r="E191">
            <v>2602</v>
          </cell>
          <cell r="F191">
            <v>10</v>
          </cell>
          <cell r="G191">
            <v>2220</v>
          </cell>
          <cell r="H191">
            <v>372</v>
          </cell>
        </row>
        <row r="192">
          <cell r="A192" t="str">
            <v>2006/2007</v>
          </cell>
          <cell r="B192">
            <v>372</v>
          </cell>
          <cell r="C192">
            <v>880</v>
          </cell>
          <cell r="D192">
            <v>1350</v>
          </cell>
          <cell r="E192">
            <v>2602</v>
          </cell>
          <cell r="F192">
            <v>10</v>
          </cell>
          <cell r="G192">
            <v>2220</v>
          </cell>
          <cell r="H192">
            <v>372</v>
          </cell>
        </row>
        <row r="194">
          <cell r="A194" t="str">
            <v>2002/2003</v>
          </cell>
          <cell r="B194">
            <v>1691</v>
          </cell>
          <cell r="C194">
            <v>2497</v>
          </cell>
          <cell r="D194">
            <v>7830</v>
          </cell>
          <cell r="E194">
            <v>12018</v>
          </cell>
          <cell r="F194">
            <v>1670</v>
          </cell>
          <cell r="G194">
            <v>8502</v>
          </cell>
          <cell r="H194">
            <v>1846</v>
          </cell>
        </row>
        <row r="195">
          <cell r="A195" t="str">
            <v>2003/2004</v>
          </cell>
          <cell r="B195">
            <v>1846</v>
          </cell>
          <cell r="C195">
            <v>2455</v>
          </cell>
          <cell r="D195">
            <v>8396</v>
          </cell>
          <cell r="E195">
            <v>12697</v>
          </cell>
          <cell r="F195">
            <v>1582</v>
          </cell>
          <cell r="G195">
            <v>8831</v>
          </cell>
          <cell r="H195">
            <v>2284</v>
          </cell>
        </row>
        <row r="196">
          <cell r="A196" t="str">
            <v>2004/2005</v>
          </cell>
          <cell r="B196">
            <v>2284</v>
          </cell>
          <cell r="C196">
            <v>2290</v>
          </cell>
          <cell r="D196">
            <v>8654</v>
          </cell>
          <cell r="E196">
            <v>13228</v>
          </cell>
          <cell r="F196">
            <v>1562</v>
          </cell>
          <cell r="G196">
            <v>9053</v>
          </cell>
          <cell r="H196">
            <v>2613</v>
          </cell>
        </row>
        <row r="197">
          <cell r="A197" t="str">
            <v>2005/2006</v>
          </cell>
          <cell r="B197">
            <v>2613</v>
          </cell>
          <cell r="C197">
            <v>2102</v>
          </cell>
          <cell r="D197">
            <v>8301</v>
          </cell>
          <cell r="E197">
            <v>13016</v>
          </cell>
          <cell r="F197">
            <v>1502</v>
          </cell>
          <cell r="G197">
            <v>9262</v>
          </cell>
          <cell r="H197">
            <v>2252</v>
          </cell>
        </row>
        <row r="198">
          <cell r="A198" t="str">
            <v>2006/2007</v>
          </cell>
          <cell r="B198">
            <v>2252</v>
          </cell>
          <cell r="C198">
            <v>2094</v>
          </cell>
          <cell r="D198">
            <v>8480</v>
          </cell>
          <cell r="E198">
            <v>12826</v>
          </cell>
          <cell r="F198">
            <v>1486</v>
          </cell>
          <cell r="G198">
            <v>9256</v>
          </cell>
          <cell r="H198">
            <v>2084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2"/>
  <sheetViews>
    <sheetView tabSelected="1" workbookViewId="0" topLeftCell="A1">
      <selection activeCell="J13" sqref="J13"/>
    </sheetView>
  </sheetViews>
  <sheetFormatPr defaultColWidth="12.57421875" defaultRowHeight="12.75"/>
  <cols>
    <col min="1" max="1" width="16.421875" style="2" customWidth="1"/>
    <col min="2" max="2" width="14.00390625" style="2" customWidth="1"/>
    <col min="3" max="3" width="14.421875" style="2" customWidth="1"/>
    <col min="4" max="4" width="12.28125" style="2" customWidth="1"/>
    <col min="5" max="5" width="12.140625" style="2" customWidth="1"/>
    <col min="6" max="6" width="11.28125" style="2" customWidth="1"/>
    <col min="7" max="7" width="14.140625" style="2" customWidth="1"/>
    <col min="8" max="8" width="13.00390625" style="2" customWidth="1"/>
    <col min="9" max="10" width="12.57421875" style="2" customWidth="1"/>
    <col min="11" max="11" width="14.28125" style="2" customWidth="1"/>
    <col min="12" max="16384" width="12.57421875" style="2" customWidth="1"/>
  </cols>
  <sheetData>
    <row r="1" spans="1:8" s="13" customFormat="1" ht="25.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s="19" customFormat="1" ht="26.25" customHeight="1">
      <c r="A2" s="23" t="s">
        <v>71</v>
      </c>
      <c r="B2" s="23"/>
      <c r="C2" s="23"/>
      <c r="D2" s="23"/>
      <c r="E2" s="23"/>
      <c r="F2" s="23"/>
      <c r="G2" s="23"/>
      <c r="H2" s="23"/>
    </row>
    <row r="3" spans="1:8" s="12" customFormat="1" ht="15.75">
      <c r="A3" s="14" t="s">
        <v>1</v>
      </c>
      <c r="B3" s="15" t="s">
        <v>56</v>
      </c>
      <c r="C3" s="15" t="s">
        <v>57</v>
      </c>
      <c r="D3" s="15" t="s">
        <v>59</v>
      </c>
      <c r="E3" s="15" t="s">
        <v>61</v>
      </c>
      <c r="F3" s="15" t="s">
        <v>63</v>
      </c>
      <c r="G3" s="15" t="s">
        <v>65</v>
      </c>
      <c r="H3" s="15" t="s">
        <v>67</v>
      </c>
    </row>
    <row r="4" spans="1:8" s="13" customFormat="1" ht="15.75">
      <c r="A4" s="16"/>
      <c r="B4" s="17" t="s">
        <v>2</v>
      </c>
      <c r="C4" s="17"/>
      <c r="D4" s="17"/>
      <c r="E4" s="17" t="s">
        <v>3</v>
      </c>
      <c r="F4" s="17"/>
      <c r="G4" s="17" t="s">
        <v>4</v>
      </c>
      <c r="H4" s="17" t="s">
        <v>2</v>
      </c>
    </row>
    <row r="5" spans="1:8" s="19" customFormat="1" ht="31.5">
      <c r="A5" s="21" t="s">
        <v>69</v>
      </c>
      <c r="B5" s="20" t="s">
        <v>70</v>
      </c>
      <c r="C5" s="22" t="s">
        <v>58</v>
      </c>
      <c r="D5" s="22" t="s">
        <v>60</v>
      </c>
      <c r="E5" s="22" t="s">
        <v>62</v>
      </c>
      <c r="F5" s="22" t="s">
        <v>64</v>
      </c>
      <c r="G5" s="20" t="s">
        <v>66</v>
      </c>
      <c r="H5" s="20" t="s">
        <v>68</v>
      </c>
    </row>
    <row r="6" spans="1:8" s="12" customFormat="1" ht="15.75">
      <c r="A6" s="25" t="s">
        <v>55</v>
      </c>
      <c r="B6" s="25"/>
      <c r="C6" s="25"/>
      <c r="D6" s="25"/>
      <c r="E6" s="25"/>
      <c r="F6" s="25"/>
      <c r="G6" s="25"/>
      <c r="H6" s="25"/>
    </row>
    <row r="7" spans="2:8" s="12" customFormat="1" ht="15.75">
      <c r="B7" s="18"/>
      <c r="C7" s="18"/>
      <c r="D7" s="18"/>
      <c r="E7" s="18"/>
      <c r="F7" s="18"/>
      <c r="G7" s="18"/>
      <c r="H7" s="18"/>
    </row>
    <row r="8" spans="1:2" ht="15.75">
      <c r="A8" s="4" t="s">
        <v>5</v>
      </c>
      <c r="B8" s="3"/>
    </row>
    <row r="9" ht="15.75">
      <c r="A9" s="2" t="str">
        <f>+'[1]Extract'!$A$7</f>
        <v>United States</v>
      </c>
    </row>
    <row r="10" spans="1:12" ht="15.75">
      <c r="A10" s="2" t="str">
        <f>+'[1]Extract'!$A$8</f>
        <v>2002/2003</v>
      </c>
      <c r="B10" s="5">
        <f>+'[1]Extract'!$B$8</f>
        <v>1386</v>
      </c>
      <c r="C10" s="5">
        <f>+'[1]Extract'!$C$8</f>
        <v>7644</v>
      </c>
      <c r="D10" s="5">
        <f>+'[1]Extract'!$D$8</f>
        <v>1569</v>
      </c>
      <c r="E10" s="5">
        <f>+'[1]Extract'!$E$8</f>
        <v>10599</v>
      </c>
      <c r="F10" s="5">
        <f>+'[1]Extract'!$F$8</f>
        <v>129</v>
      </c>
      <c r="G10" s="5">
        <f>+'[1]Extract'!$G$8</f>
        <v>8955</v>
      </c>
      <c r="H10" s="5">
        <f>+'[1]Extract'!$H$8</f>
        <v>1515</v>
      </c>
      <c r="J10" s="5"/>
      <c r="L10" s="5">
        <f aca="true" t="shared" si="0" ref="L10:L41">(B10+C10+D10)-E10</f>
        <v>0</v>
      </c>
    </row>
    <row r="11" spans="1:12" ht="15.75">
      <c r="A11" s="2" t="str">
        <f>+'[1]Extract'!$A$9</f>
        <v>2003/2004</v>
      </c>
      <c r="B11" s="5">
        <f>+'[1]Extract'!$B$9</f>
        <v>1515</v>
      </c>
      <c r="C11" s="5">
        <f>+'[1]Extract'!$C$9</f>
        <v>7847</v>
      </c>
      <c r="D11" s="5">
        <f>+'[1]Extract'!$D$9</f>
        <v>1591</v>
      </c>
      <c r="E11" s="5">
        <f>+'[1]Extract'!$E$9</f>
        <v>10953</v>
      </c>
      <c r="F11" s="5">
        <f>+'[1]Extract'!$F$9</f>
        <v>261</v>
      </c>
      <c r="G11" s="5">
        <f>+'[1]Extract'!$G$9</f>
        <v>8971</v>
      </c>
      <c r="H11" s="5">
        <f>+'[1]Extract'!$H$9</f>
        <v>1721</v>
      </c>
      <c r="J11" s="5"/>
      <c r="L11" s="5">
        <f t="shared" si="0"/>
        <v>0</v>
      </c>
    </row>
    <row r="12" spans="1:12" ht="15.75">
      <c r="A12" s="2" t="str">
        <f>+'[1]Extract'!$A$10</f>
        <v>2004/2005</v>
      </c>
      <c r="B12" s="5">
        <f>+'[1]Extract'!$B$10</f>
        <v>1721</v>
      </c>
      <c r="C12" s="5">
        <f>+'[1]Extract'!$C$10</f>
        <v>7146</v>
      </c>
      <c r="D12" s="5">
        <f>+'[1]Extract'!$D$10</f>
        <v>1905</v>
      </c>
      <c r="E12" s="5">
        <f>+'[1]Extract'!$E$10</f>
        <v>10772</v>
      </c>
      <c r="F12" s="5">
        <f>+'[1]Extract'!$F$10</f>
        <v>235</v>
      </c>
      <c r="G12" s="5">
        <f>+'[1]Extract'!$G$10</f>
        <v>9330</v>
      </c>
      <c r="H12" s="5">
        <f>+'[1]Extract'!$H$10</f>
        <v>1207</v>
      </c>
      <c r="J12" s="5"/>
      <c r="L12" s="5">
        <f t="shared" si="0"/>
        <v>0</v>
      </c>
    </row>
    <row r="13" spans="1:12" ht="15.75">
      <c r="A13" s="2" t="str">
        <f>+'[1]Extract'!$A$11</f>
        <v>2005/2006</v>
      </c>
      <c r="B13" s="5">
        <f>+'[1]Extract'!$B$11</f>
        <v>1207</v>
      </c>
      <c r="C13" s="5">
        <f>+'[1]Extract'!$C$11</f>
        <v>6741</v>
      </c>
      <c r="D13" s="5">
        <f>+'[1]Extract'!$D$11</f>
        <v>2826</v>
      </c>
      <c r="E13" s="5">
        <f>+'[1]Extract'!$E$11</f>
        <v>10774</v>
      </c>
      <c r="F13" s="5">
        <f>+'[1]Extract'!$F$11</f>
        <v>159</v>
      </c>
      <c r="G13" s="5">
        <f>+'[1]Extract'!$G$11</f>
        <v>9311</v>
      </c>
      <c r="H13" s="5">
        <f>+'[1]Extract'!$H$11</f>
        <v>1304</v>
      </c>
      <c r="J13" s="5"/>
      <c r="L13" s="5">
        <f t="shared" si="0"/>
        <v>0</v>
      </c>
    </row>
    <row r="14" spans="1:12" ht="15.75">
      <c r="A14" s="2" t="str">
        <f>+'[1]Extract'!$A$12</f>
        <v>2006/2007</v>
      </c>
      <c r="B14" s="5">
        <f>+'[1]Extract'!$B$12</f>
        <v>1304</v>
      </c>
      <c r="C14" s="5">
        <f>+'[1]Extract'!$C$12</f>
        <v>7466</v>
      </c>
      <c r="D14" s="5">
        <f>+'[1]Extract'!$D$12</f>
        <v>1646</v>
      </c>
      <c r="E14" s="5">
        <f>+'[1]Extract'!$E$12</f>
        <v>10416</v>
      </c>
      <c r="F14" s="5">
        <f>+'[1]Extract'!$F$12</f>
        <v>181</v>
      </c>
      <c r="G14" s="5">
        <f>+'[1]Extract'!$G$12</f>
        <v>9446</v>
      </c>
      <c r="H14" s="5">
        <f>+'[1]Extract'!$H$12</f>
        <v>789</v>
      </c>
      <c r="J14" s="5"/>
      <c r="L14" s="5">
        <f t="shared" si="0"/>
        <v>0</v>
      </c>
    </row>
    <row r="15" spans="2:12" ht="15.75">
      <c r="B15" s="5"/>
      <c r="C15" s="5"/>
      <c r="D15" s="5"/>
      <c r="E15" s="5"/>
      <c r="F15" s="5"/>
      <c r="G15" s="5"/>
      <c r="H15" s="5"/>
      <c r="L15" s="5">
        <f t="shared" si="0"/>
        <v>0</v>
      </c>
    </row>
    <row r="16" spans="1:12" ht="15.75">
      <c r="A16" s="2" t="str">
        <f>+'[1]Extract'!$A$13</f>
        <v>Canada</v>
      </c>
      <c r="B16" s="5"/>
      <c r="C16" s="5"/>
      <c r="D16" s="5"/>
      <c r="E16" s="5"/>
      <c r="F16" s="5"/>
      <c r="G16" s="5"/>
      <c r="H16" s="5"/>
      <c r="L16" s="5">
        <f t="shared" si="0"/>
        <v>0</v>
      </c>
    </row>
    <row r="17" spans="1:12" ht="15.75">
      <c r="A17" s="2" t="str">
        <f>+'[1]Extract'!$A$14</f>
        <v>2002/2003</v>
      </c>
      <c r="B17" s="5">
        <f>+'[1]Extract'!$B$14</f>
        <v>253</v>
      </c>
      <c r="C17" s="5">
        <f>+'[1]Extract'!$C$14</f>
        <v>54</v>
      </c>
      <c r="D17" s="5">
        <f>+'[1]Extract'!$D$14</f>
        <v>1329</v>
      </c>
      <c r="E17" s="5">
        <f>+'[1]Extract'!$E$14</f>
        <v>1636</v>
      </c>
      <c r="F17" s="5">
        <f>+'[1]Extract'!$F$14</f>
        <v>18</v>
      </c>
      <c r="G17" s="5">
        <f>+'[1]Extract'!$G$14</f>
        <v>1398</v>
      </c>
      <c r="H17" s="5">
        <f>+'[1]Extract'!$H$14</f>
        <v>220</v>
      </c>
      <c r="L17" s="5">
        <f t="shared" si="0"/>
        <v>0</v>
      </c>
    </row>
    <row r="18" spans="1:12" ht="15.75">
      <c r="A18" s="2" t="str">
        <f>+'[1]Extract'!$A$15</f>
        <v>2003/2004</v>
      </c>
      <c r="B18" s="5">
        <f>+'[1]Extract'!$B$15</f>
        <v>220</v>
      </c>
      <c r="C18" s="5">
        <f>+'[1]Extract'!$C$15</f>
        <v>98</v>
      </c>
      <c r="D18" s="5">
        <f>+'[1]Extract'!$D$15</f>
        <v>1323</v>
      </c>
      <c r="E18" s="5">
        <f>+'[1]Extract'!$E$15</f>
        <v>1641</v>
      </c>
      <c r="F18" s="5">
        <f>+'[1]Extract'!$F$15</f>
        <v>20</v>
      </c>
      <c r="G18" s="5">
        <f>+'[1]Extract'!$G$15</f>
        <v>1431</v>
      </c>
      <c r="H18" s="5">
        <f>+'[1]Extract'!$H$15</f>
        <v>190</v>
      </c>
      <c r="L18" s="5">
        <f t="shared" si="0"/>
        <v>0</v>
      </c>
    </row>
    <row r="19" spans="1:12" ht="15.75">
      <c r="A19" s="2" t="str">
        <f>+'[1]Extract'!$A$16</f>
        <v>2004/2005</v>
      </c>
      <c r="B19" s="5">
        <f>+'[1]Extract'!$B$16</f>
        <v>190</v>
      </c>
      <c r="C19" s="5">
        <f>+'[1]Extract'!$C$16</f>
        <v>120</v>
      </c>
      <c r="D19" s="5">
        <f>+'[1]Extract'!$D$16</f>
        <v>1245</v>
      </c>
      <c r="E19" s="5">
        <f>+'[1]Extract'!$E$16</f>
        <v>1555</v>
      </c>
      <c r="F19" s="5">
        <f>+'[1]Extract'!$F$16</f>
        <v>12</v>
      </c>
      <c r="G19" s="5">
        <f>+'[1]Extract'!$G$16</f>
        <v>1430</v>
      </c>
      <c r="H19" s="5">
        <f>+'[1]Extract'!$H$16</f>
        <v>113</v>
      </c>
      <c r="L19" s="5">
        <f t="shared" si="0"/>
        <v>0</v>
      </c>
    </row>
    <row r="20" spans="1:12" ht="15.75">
      <c r="A20" s="2" t="str">
        <f>+'[1]Extract'!$A$17</f>
        <v>2005/2006</v>
      </c>
      <c r="B20" s="5">
        <f>+'[1]Extract'!$B$17</f>
        <v>113</v>
      </c>
      <c r="C20" s="5">
        <f>+'[1]Extract'!$C$17</f>
        <v>105</v>
      </c>
      <c r="D20" s="5">
        <f>+'[1]Extract'!$D$17</f>
        <v>1451</v>
      </c>
      <c r="E20" s="5">
        <f>+'[1]Extract'!$E$17</f>
        <v>1669</v>
      </c>
      <c r="F20" s="5">
        <f>+'[1]Extract'!$F$17</f>
        <v>35</v>
      </c>
      <c r="G20" s="5">
        <f>+'[1]Extract'!$G$17</f>
        <v>1430</v>
      </c>
      <c r="H20" s="5">
        <f>+'[1]Extract'!$H$17</f>
        <v>204</v>
      </c>
      <c r="L20" s="5">
        <f t="shared" si="0"/>
        <v>0</v>
      </c>
    </row>
    <row r="21" spans="1:12" ht="15.75">
      <c r="A21" s="2" t="str">
        <f>+'[1]Extract'!$A$18</f>
        <v>2006/2007</v>
      </c>
      <c r="B21" s="5">
        <f>+'[1]Extract'!$B$18</f>
        <v>204</v>
      </c>
      <c r="C21" s="5">
        <f>+'[1]Extract'!$C$18</f>
        <v>95</v>
      </c>
      <c r="D21" s="5">
        <f>+'[1]Extract'!$D$18</f>
        <v>1335</v>
      </c>
      <c r="E21" s="5">
        <f>+'[1]Extract'!$E$18</f>
        <v>1634</v>
      </c>
      <c r="F21" s="5">
        <f>+'[1]Extract'!$F$18</f>
        <v>17</v>
      </c>
      <c r="G21" s="5">
        <f>+'[1]Extract'!$G$18</f>
        <v>1430</v>
      </c>
      <c r="H21" s="5">
        <f>+'[1]Extract'!$H$18</f>
        <v>187</v>
      </c>
      <c r="L21" s="5">
        <f t="shared" si="0"/>
        <v>0</v>
      </c>
    </row>
    <row r="22" spans="2:12" ht="15.75">
      <c r="B22" s="5"/>
      <c r="C22" s="5"/>
      <c r="D22" s="5"/>
      <c r="E22" s="5"/>
      <c r="F22" s="5"/>
      <c r="G22" s="5"/>
      <c r="H22" s="5"/>
      <c r="L22" s="5">
        <f t="shared" si="0"/>
        <v>0</v>
      </c>
    </row>
    <row r="23" spans="1:12" ht="15.75">
      <c r="A23" s="2" t="str">
        <f>+'[1]Extract'!$A$19</f>
        <v>Mexico</v>
      </c>
      <c r="B23" s="5"/>
      <c r="C23" s="5"/>
      <c r="D23" s="5"/>
      <c r="E23" s="5"/>
      <c r="F23" s="5"/>
      <c r="G23" s="5"/>
      <c r="H23" s="5"/>
      <c r="L23" s="5">
        <f t="shared" si="0"/>
        <v>0</v>
      </c>
    </row>
    <row r="24" spans="1:12" ht="15.75">
      <c r="A24" s="2" t="str">
        <f>+'[1]Extract'!$A$20</f>
        <v>2002/2003</v>
      </c>
      <c r="B24" s="5">
        <f>+'[1]Extract'!$B$20</f>
        <v>1172</v>
      </c>
      <c r="C24" s="5">
        <f>+'[1]Extract'!$C$20</f>
        <v>5229</v>
      </c>
      <c r="D24" s="5">
        <f>+'[1]Extract'!$D$20</f>
        <v>63</v>
      </c>
      <c r="E24" s="5">
        <f>+'[1]Extract'!$E$20</f>
        <v>6464</v>
      </c>
      <c r="F24" s="5">
        <f>+'[1]Extract'!$F$20</f>
        <v>38</v>
      </c>
      <c r="G24" s="5">
        <f>+'[1]Extract'!$G$20</f>
        <v>5232</v>
      </c>
      <c r="H24" s="5">
        <f>+'[1]Extract'!$H$20</f>
        <v>1194</v>
      </c>
      <c r="L24" s="5">
        <f t="shared" si="0"/>
        <v>0</v>
      </c>
    </row>
    <row r="25" spans="1:12" ht="15.75">
      <c r="A25" s="2" t="str">
        <f>+'[1]Extract'!$A$21</f>
        <v>2003/2004</v>
      </c>
      <c r="B25" s="5">
        <f>+'[1]Extract'!$B$21</f>
        <v>1194</v>
      </c>
      <c r="C25" s="5">
        <f>+'[1]Extract'!$C$21</f>
        <v>5330</v>
      </c>
      <c r="D25" s="5">
        <f>+'[1]Extract'!$D$21</f>
        <v>327</v>
      </c>
      <c r="E25" s="5">
        <f>+'[1]Extract'!$E$21</f>
        <v>6851</v>
      </c>
      <c r="F25" s="5">
        <f>+'[1]Extract'!$F$21</f>
        <v>14</v>
      </c>
      <c r="G25" s="5">
        <f>+'[1]Extract'!$G$21</f>
        <v>5600</v>
      </c>
      <c r="H25" s="5">
        <f>+'[1]Extract'!$H$21</f>
        <v>1237</v>
      </c>
      <c r="L25" s="5">
        <f t="shared" si="0"/>
        <v>0</v>
      </c>
    </row>
    <row r="26" spans="1:12" ht="15.75">
      <c r="A26" s="2" t="str">
        <f>+'[1]Extract'!$A$22</f>
        <v>2004/2005</v>
      </c>
      <c r="B26" s="5">
        <f>+'[1]Extract'!$B$22</f>
        <v>1237</v>
      </c>
      <c r="C26" s="5">
        <f>+'[1]Extract'!$C$22</f>
        <v>6149</v>
      </c>
      <c r="D26" s="5">
        <f>+'[1]Extract'!$D$22</f>
        <v>268</v>
      </c>
      <c r="E26" s="5">
        <f>+'[1]Extract'!$E$22</f>
        <v>7654</v>
      </c>
      <c r="F26" s="5">
        <f>+'[1]Extract'!$F$22</f>
        <v>128</v>
      </c>
      <c r="G26" s="5">
        <f>+'[1]Extract'!$G$22</f>
        <v>5481</v>
      </c>
      <c r="H26" s="5">
        <f>+'[1]Extract'!$H$22</f>
        <v>2045</v>
      </c>
      <c r="L26" s="5">
        <f t="shared" si="0"/>
        <v>0</v>
      </c>
    </row>
    <row r="27" spans="1:12" ht="15.75">
      <c r="A27" s="2" t="str">
        <f>+'[1]Extract'!$A$23</f>
        <v>2005/2006</v>
      </c>
      <c r="B27" s="5">
        <f>+'[1]Extract'!$B$23</f>
        <v>2045</v>
      </c>
      <c r="C27" s="5">
        <f>+'[1]Extract'!$C$23</f>
        <v>5623</v>
      </c>
      <c r="D27" s="5">
        <f>+'[1]Extract'!$D$23</f>
        <v>80</v>
      </c>
      <c r="E27" s="5">
        <f>+'[1]Extract'!$E$23</f>
        <v>7748</v>
      </c>
      <c r="F27" s="5">
        <f>+'[1]Extract'!$F$23</f>
        <v>584</v>
      </c>
      <c r="G27" s="5">
        <f>+'[1]Extract'!$G$23</f>
        <v>5290</v>
      </c>
      <c r="H27" s="5">
        <f>+'[1]Extract'!$H$23</f>
        <v>1874</v>
      </c>
      <c r="L27" s="5">
        <f t="shared" si="0"/>
        <v>0</v>
      </c>
    </row>
    <row r="28" spans="1:12" ht="15.75">
      <c r="A28" s="2" t="str">
        <f>+'[1]Extract'!$A$24</f>
        <v>2006/2007</v>
      </c>
      <c r="B28" s="5">
        <f>+'[1]Extract'!$B$24</f>
        <v>1874</v>
      </c>
      <c r="C28" s="5">
        <f>+'[1]Extract'!$C$24</f>
        <v>5650</v>
      </c>
      <c r="D28" s="5">
        <f>+'[1]Extract'!$D$24</f>
        <v>100</v>
      </c>
      <c r="E28" s="5">
        <f>+'[1]Extract'!$E$24</f>
        <v>7624</v>
      </c>
      <c r="F28" s="5">
        <f>+'[1]Extract'!$F$24</f>
        <v>595</v>
      </c>
      <c r="G28" s="5">
        <f>+'[1]Extract'!$G$24</f>
        <v>5391</v>
      </c>
      <c r="H28" s="5">
        <f>+'[1]Extract'!$H$24</f>
        <v>1638</v>
      </c>
      <c r="L28" s="5">
        <f t="shared" si="0"/>
        <v>0</v>
      </c>
    </row>
    <row r="29" spans="2:12" ht="15.75">
      <c r="B29" s="5"/>
      <c r="C29" s="5"/>
      <c r="D29" s="5"/>
      <c r="E29" s="5"/>
      <c r="F29" s="5"/>
      <c r="G29" s="5"/>
      <c r="H29" s="5"/>
      <c r="L29" s="5">
        <f t="shared" si="0"/>
        <v>0</v>
      </c>
    </row>
    <row r="30" spans="1:12" ht="15.75">
      <c r="A30" s="2" t="s">
        <v>6</v>
      </c>
      <c r="B30" s="5"/>
      <c r="C30" s="5"/>
      <c r="D30" s="5"/>
      <c r="E30" s="5"/>
      <c r="F30" s="5"/>
      <c r="G30" s="5"/>
      <c r="H30" s="5"/>
      <c r="L30" s="5">
        <f t="shared" si="0"/>
        <v>0</v>
      </c>
    </row>
    <row r="31" spans="1:12" ht="15.75">
      <c r="A31" s="2" t="s">
        <v>7</v>
      </c>
      <c r="B31" s="5">
        <f aca="true" t="shared" si="1" ref="B31:H35">B24+B17+B10</f>
        <v>2811</v>
      </c>
      <c r="C31" s="5">
        <f t="shared" si="1"/>
        <v>12927</v>
      </c>
      <c r="D31" s="5">
        <f t="shared" si="1"/>
        <v>2961</v>
      </c>
      <c r="E31" s="5">
        <f t="shared" si="1"/>
        <v>18699</v>
      </c>
      <c r="F31" s="5">
        <f t="shared" si="1"/>
        <v>185</v>
      </c>
      <c r="G31" s="5">
        <f t="shared" si="1"/>
        <v>15585</v>
      </c>
      <c r="H31" s="5">
        <f t="shared" si="1"/>
        <v>2929</v>
      </c>
      <c r="J31" s="5"/>
      <c r="L31" s="5">
        <f t="shared" si="0"/>
        <v>0</v>
      </c>
    </row>
    <row r="32" spans="1:12" ht="15.75">
      <c r="A32" s="2" t="s">
        <v>8</v>
      </c>
      <c r="B32" s="5">
        <f t="shared" si="1"/>
        <v>2929</v>
      </c>
      <c r="C32" s="5">
        <f t="shared" si="1"/>
        <v>13275</v>
      </c>
      <c r="D32" s="5">
        <f t="shared" si="1"/>
        <v>3241</v>
      </c>
      <c r="E32" s="5">
        <f t="shared" si="1"/>
        <v>19445</v>
      </c>
      <c r="F32" s="5">
        <f t="shared" si="1"/>
        <v>295</v>
      </c>
      <c r="G32" s="5">
        <f t="shared" si="1"/>
        <v>16002</v>
      </c>
      <c r="H32" s="5">
        <f t="shared" si="1"/>
        <v>3148</v>
      </c>
      <c r="J32" s="5"/>
      <c r="L32" s="5">
        <f t="shared" si="0"/>
        <v>0</v>
      </c>
    </row>
    <row r="33" spans="1:12" ht="15.75">
      <c r="A33" s="2" t="s">
        <v>9</v>
      </c>
      <c r="B33" s="5">
        <f t="shared" si="1"/>
        <v>3148</v>
      </c>
      <c r="C33" s="5">
        <f t="shared" si="1"/>
        <v>13415</v>
      </c>
      <c r="D33" s="5">
        <f t="shared" si="1"/>
        <v>3418</v>
      </c>
      <c r="E33" s="5">
        <f t="shared" si="1"/>
        <v>19981</v>
      </c>
      <c r="F33" s="5">
        <f t="shared" si="1"/>
        <v>375</v>
      </c>
      <c r="G33" s="5">
        <f t="shared" si="1"/>
        <v>16241</v>
      </c>
      <c r="H33" s="5">
        <f t="shared" si="1"/>
        <v>3365</v>
      </c>
      <c r="J33" s="5"/>
      <c r="L33" s="5">
        <f t="shared" si="0"/>
        <v>0</v>
      </c>
    </row>
    <row r="34" spans="1:12" ht="15.75">
      <c r="A34" s="2" t="s">
        <v>10</v>
      </c>
      <c r="B34" s="5">
        <f t="shared" si="1"/>
        <v>3365</v>
      </c>
      <c r="C34" s="5">
        <f t="shared" si="1"/>
        <v>12469</v>
      </c>
      <c r="D34" s="5">
        <f t="shared" si="1"/>
        <v>4357</v>
      </c>
      <c r="E34" s="5">
        <f t="shared" si="1"/>
        <v>20191</v>
      </c>
      <c r="F34" s="5">
        <f t="shared" si="1"/>
        <v>778</v>
      </c>
      <c r="G34" s="5">
        <f t="shared" si="1"/>
        <v>16031</v>
      </c>
      <c r="H34" s="5">
        <f t="shared" si="1"/>
        <v>3382</v>
      </c>
      <c r="J34" s="5"/>
      <c r="L34" s="5">
        <f t="shared" si="0"/>
        <v>0</v>
      </c>
    </row>
    <row r="35" spans="1:12" ht="15.75">
      <c r="A35" s="2" t="s">
        <v>11</v>
      </c>
      <c r="B35" s="5">
        <f t="shared" si="1"/>
        <v>3382</v>
      </c>
      <c r="C35" s="5">
        <f t="shared" si="1"/>
        <v>13211</v>
      </c>
      <c r="D35" s="5">
        <f t="shared" si="1"/>
        <v>3081</v>
      </c>
      <c r="E35" s="5">
        <f t="shared" si="1"/>
        <v>19674</v>
      </c>
      <c r="F35" s="5">
        <f t="shared" si="1"/>
        <v>793</v>
      </c>
      <c r="G35" s="5">
        <f t="shared" si="1"/>
        <v>16267</v>
      </c>
      <c r="H35" s="5">
        <f t="shared" si="1"/>
        <v>2614</v>
      </c>
      <c r="J35" s="5"/>
      <c r="L35" s="5">
        <f t="shared" si="0"/>
        <v>0</v>
      </c>
    </row>
    <row r="36" spans="2:12" ht="15.75">
      <c r="B36" s="5"/>
      <c r="C36" s="5"/>
      <c r="D36" s="5"/>
      <c r="E36" s="5"/>
      <c r="F36" s="5"/>
      <c r="G36" s="5"/>
      <c r="H36" s="5"/>
      <c r="L36" s="5">
        <f t="shared" si="0"/>
        <v>0</v>
      </c>
    </row>
    <row r="37" spans="1:12" ht="15.75">
      <c r="A37" s="1" t="s">
        <v>12</v>
      </c>
      <c r="B37" s="5"/>
      <c r="C37" s="5"/>
      <c r="D37" s="5"/>
      <c r="E37" s="5"/>
      <c r="F37" s="5"/>
      <c r="G37" s="5"/>
      <c r="H37" s="5"/>
      <c r="L37" s="5">
        <f t="shared" si="0"/>
        <v>0</v>
      </c>
    </row>
    <row r="38" spans="1:12" ht="15.75">
      <c r="A38" s="2" t="str">
        <f>+'[1]Extract'!$A$25</f>
        <v>Cuba</v>
      </c>
      <c r="B38" s="5"/>
      <c r="C38" s="5"/>
      <c r="D38" s="5"/>
      <c r="E38" s="5"/>
      <c r="F38" s="5"/>
      <c r="G38" s="5"/>
      <c r="H38" s="5"/>
      <c r="L38" s="5">
        <f t="shared" si="0"/>
        <v>0</v>
      </c>
    </row>
    <row r="39" spans="1:12" ht="15.75">
      <c r="A39" s="2" t="str">
        <f>+'[1]Extract'!$A$26</f>
        <v>2002/2003</v>
      </c>
      <c r="B39" s="5">
        <f>+'[1]Extract'!$B$26</f>
        <v>312</v>
      </c>
      <c r="C39" s="5">
        <f>+'[1]Extract'!$C$26</f>
        <v>2250</v>
      </c>
      <c r="D39" s="5">
        <f>+'[1]Extract'!$D$26</f>
        <v>150</v>
      </c>
      <c r="E39" s="5">
        <f>+'[1]Extract'!$E$26</f>
        <v>2712</v>
      </c>
      <c r="F39" s="5">
        <f>+'[1]Extract'!$F$26</f>
        <v>1800</v>
      </c>
      <c r="G39" s="5">
        <f>+'[1]Extract'!$G$26</f>
        <v>700</v>
      </c>
      <c r="H39" s="5">
        <f>+'[1]Extract'!$H$26</f>
        <v>212</v>
      </c>
      <c r="L39" s="5">
        <f t="shared" si="0"/>
        <v>0</v>
      </c>
    </row>
    <row r="40" spans="1:12" ht="15.75">
      <c r="A40" s="2" t="str">
        <f>+'[1]Extract'!$A$27</f>
        <v>2003/2004</v>
      </c>
      <c r="B40" s="5">
        <f>+'[1]Extract'!$B$27</f>
        <v>212</v>
      </c>
      <c r="C40" s="5">
        <f>+'[1]Extract'!$C$27</f>
        <v>2550</v>
      </c>
      <c r="D40" s="5">
        <f>+'[1]Extract'!$D$27</f>
        <v>185</v>
      </c>
      <c r="E40" s="5">
        <f>+'[1]Extract'!$E$27</f>
        <v>2947</v>
      </c>
      <c r="F40" s="5">
        <f>+'[1]Extract'!$F$27</f>
        <v>1940</v>
      </c>
      <c r="G40" s="5">
        <f>+'[1]Extract'!$G$27</f>
        <v>700</v>
      </c>
      <c r="H40" s="5">
        <f>+'[1]Extract'!$H$27</f>
        <v>307</v>
      </c>
      <c r="L40" s="5">
        <f t="shared" si="0"/>
        <v>0</v>
      </c>
    </row>
    <row r="41" spans="1:12" ht="15.75">
      <c r="A41" s="2" t="str">
        <f>+'[1]Extract'!$A$28</f>
        <v>2004/2005</v>
      </c>
      <c r="B41" s="5">
        <f>+'[1]Extract'!$B$28</f>
        <v>307</v>
      </c>
      <c r="C41" s="5">
        <f>+'[1]Extract'!$C$28</f>
        <v>1300</v>
      </c>
      <c r="D41" s="5">
        <f>+'[1]Extract'!$D$28</f>
        <v>210</v>
      </c>
      <c r="E41" s="5">
        <f>+'[1]Extract'!$E$28</f>
        <v>1817</v>
      </c>
      <c r="F41" s="5">
        <f>+'[1]Extract'!$F$28</f>
        <v>900</v>
      </c>
      <c r="G41" s="5">
        <f>+'[1]Extract'!$G$28</f>
        <v>700</v>
      </c>
      <c r="H41" s="5">
        <f>+'[1]Extract'!$H$28</f>
        <v>217</v>
      </c>
      <c r="L41" s="5">
        <f t="shared" si="0"/>
        <v>0</v>
      </c>
    </row>
    <row r="42" spans="1:12" ht="15.75">
      <c r="A42" s="2" t="str">
        <f>+'[1]Extract'!$A$29</f>
        <v>2005/2006</v>
      </c>
      <c r="B42" s="5">
        <f>+'[1]Extract'!$B$29</f>
        <v>217</v>
      </c>
      <c r="C42" s="5">
        <f>+'[1]Extract'!$C$29</f>
        <v>1200</v>
      </c>
      <c r="D42" s="5">
        <f>+'[1]Extract'!$D$29</f>
        <v>250</v>
      </c>
      <c r="E42" s="5">
        <f>+'[1]Extract'!$E$29</f>
        <v>1667</v>
      </c>
      <c r="F42" s="5">
        <f>+'[1]Extract'!$F$29</f>
        <v>805</v>
      </c>
      <c r="G42" s="5">
        <f>+'[1]Extract'!$G$29</f>
        <v>700</v>
      </c>
      <c r="H42" s="5">
        <f>+'[1]Extract'!$H$29</f>
        <v>162</v>
      </c>
      <c r="L42" s="5">
        <f aca="true" t="shared" si="2" ref="L42:L73">(B42+C42+D42)-E42</f>
        <v>0</v>
      </c>
    </row>
    <row r="43" spans="1:12" ht="15.75">
      <c r="A43" s="2" t="str">
        <f>+'[1]Extract'!$A$30</f>
        <v>2006/2007</v>
      </c>
      <c r="B43" s="5">
        <f>+'[1]Extract'!$B$30</f>
        <v>162</v>
      </c>
      <c r="C43" s="5">
        <f>+'[1]Extract'!$C$30</f>
        <v>1300</v>
      </c>
      <c r="D43" s="5">
        <f>+'[1]Extract'!$D$30</f>
        <v>200</v>
      </c>
      <c r="E43" s="5">
        <f>+'[1]Extract'!$E$30</f>
        <v>1662</v>
      </c>
      <c r="F43" s="5">
        <f>+'[1]Extract'!$F$30</f>
        <v>820</v>
      </c>
      <c r="G43" s="5">
        <f>+'[1]Extract'!$G$30</f>
        <v>700</v>
      </c>
      <c r="H43" s="5">
        <f>+'[1]Extract'!$H$30</f>
        <v>142</v>
      </c>
      <c r="L43" s="5">
        <f t="shared" si="2"/>
        <v>0</v>
      </c>
    </row>
    <row r="44" spans="2:12" ht="15.75">
      <c r="B44" s="5"/>
      <c r="C44" s="5"/>
      <c r="D44" s="5"/>
      <c r="E44" s="5"/>
      <c r="F44" s="5"/>
      <c r="G44" s="5"/>
      <c r="H44" s="5"/>
      <c r="L44" s="5">
        <f t="shared" si="2"/>
        <v>0</v>
      </c>
    </row>
    <row r="45" spans="1:12" ht="15.75">
      <c r="A45" s="2" t="str">
        <f>'[1]Extract'!$A$31</f>
        <v>Dominican Republic</v>
      </c>
      <c r="B45" s="5"/>
      <c r="C45" s="5"/>
      <c r="D45" s="5"/>
      <c r="E45" s="5"/>
      <c r="F45" s="5"/>
      <c r="G45" s="5"/>
      <c r="H45" s="5"/>
      <c r="L45" s="5">
        <f t="shared" si="2"/>
        <v>0</v>
      </c>
    </row>
    <row r="46" spans="1:12" ht="15.75">
      <c r="A46" s="2" t="str">
        <f>'[1]Extract'!$A$32</f>
        <v>2002/2003</v>
      </c>
      <c r="B46" s="5">
        <f>'[1]Extract'!$B$32</f>
        <v>29</v>
      </c>
      <c r="C46" s="5">
        <f>'[1]Extract'!$C$32</f>
        <v>497</v>
      </c>
      <c r="D46" s="5">
        <f>'[1]Extract'!$D$32</f>
        <v>0</v>
      </c>
      <c r="E46" s="5">
        <f>'[1]Extract'!$E$32</f>
        <v>526</v>
      </c>
      <c r="F46" s="5">
        <f>'[1]Extract'!$F$32</f>
        <v>185</v>
      </c>
      <c r="G46" s="5">
        <f>'[1]Extract'!$G$32</f>
        <v>319</v>
      </c>
      <c r="H46" s="5">
        <f>'[1]Extract'!$H$32</f>
        <v>22</v>
      </c>
      <c r="L46" s="5">
        <f t="shared" si="2"/>
        <v>0</v>
      </c>
    </row>
    <row r="47" spans="1:12" ht="15.75">
      <c r="A47" s="2" t="str">
        <f>'[1]Extract'!$A$33</f>
        <v>2003/2004</v>
      </c>
      <c r="B47" s="5">
        <f>'[1]Extract'!$B$33</f>
        <v>22</v>
      </c>
      <c r="C47" s="5">
        <f>'[1]Extract'!$C$33</f>
        <v>553</v>
      </c>
      <c r="D47" s="5">
        <f>'[1]Extract'!$D$33</f>
        <v>0</v>
      </c>
      <c r="E47" s="5">
        <f>'[1]Extract'!$E$33</f>
        <v>575</v>
      </c>
      <c r="F47" s="5">
        <f>'[1]Extract'!$F$33</f>
        <v>185</v>
      </c>
      <c r="G47" s="5">
        <f>'[1]Extract'!$G$33</f>
        <v>330</v>
      </c>
      <c r="H47" s="5">
        <f>'[1]Extract'!$H$33</f>
        <v>60</v>
      </c>
      <c r="L47" s="5">
        <f t="shared" si="2"/>
        <v>0</v>
      </c>
    </row>
    <row r="48" spans="1:12" ht="15.75">
      <c r="A48" s="2" t="str">
        <f>'[1]Extract'!$A$34</f>
        <v>2004/2005</v>
      </c>
      <c r="B48" s="5">
        <f>'[1]Extract'!$B$34</f>
        <v>60</v>
      </c>
      <c r="C48" s="5">
        <f>'[1]Extract'!$C$34</f>
        <v>466</v>
      </c>
      <c r="D48" s="5">
        <f>'[1]Extract'!$D$34</f>
        <v>0</v>
      </c>
      <c r="E48" s="5">
        <f>'[1]Extract'!$E$34</f>
        <v>526</v>
      </c>
      <c r="F48" s="5">
        <f>'[1]Extract'!$F$34</f>
        <v>185</v>
      </c>
      <c r="G48" s="5">
        <f>'[1]Extract'!$G$34</f>
        <v>322</v>
      </c>
      <c r="H48" s="5">
        <f>'[1]Extract'!$H$34</f>
        <v>19</v>
      </c>
      <c r="L48" s="5">
        <f t="shared" si="2"/>
        <v>0</v>
      </c>
    </row>
    <row r="49" spans="1:12" ht="15.75">
      <c r="A49" s="2" t="str">
        <f>'[1]Extract'!$A$35</f>
        <v>2005/2006</v>
      </c>
      <c r="B49" s="5">
        <f>'[1]Extract'!$B$35</f>
        <v>19</v>
      </c>
      <c r="C49" s="5">
        <f>'[1]Extract'!$C$35</f>
        <v>510</v>
      </c>
      <c r="D49" s="5">
        <f>'[1]Extract'!$D$35</f>
        <v>60</v>
      </c>
      <c r="E49" s="5">
        <f>'[1]Extract'!$E$35</f>
        <v>589</v>
      </c>
      <c r="F49" s="5">
        <f>'[1]Extract'!$F$35</f>
        <v>253</v>
      </c>
      <c r="G49" s="5">
        <f>'[1]Extract'!$G$35</f>
        <v>325</v>
      </c>
      <c r="H49" s="5">
        <f>'[1]Extract'!$H$35</f>
        <v>11</v>
      </c>
      <c r="L49" s="5">
        <f t="shared" si="2"/>
        <v>0</v>
      </c>
    </row>
    <row r="50" spans="1:12" ht="15.75">
      <c r="A50" s="2" t="str">
        <f>'[1]Extract'!$A$36</f>
        <v>2006/2007</v>
      </c>
      <c r="B50" s="5">
        <f>'[1]Extract'!$B$36</f>
        <v>11</v>
      </c>
      <c r="C50" s="5">
        <f>'[1]Extract'!$C$36</f>
        <v>520</v>
      </c>
      <c r="D50" s="5">
        <f>'[1]Extract'!$D$36</f>
        <v>0</v>
      </c>
      <c r="E50" s="5">
        <f>'[1]Extract'!$E$36</f>
        <v>531</v>
      </c>
      <c r="F50" s="5">
        <f>'[1]Extract'!$F$36</f>
        <v>185</v>
      </c>
      <c r="G50" s="5">
        <f>'[1]Extract'!$G$36</f>
        <v>325</v>
      </c>
      <c r="H50" s="5">
        <f>'[1]Extract'!$H$36</f>
        <v>21</v>
      </c>
      <c r="L50" s="5">
        <f t="shared" si="2"/>
        <v>0</v>
      </c>
    </row>
    <row r="51" spans="2:12" ht="15.75">
      <c r="B51" s="5"/>
      <c r="C51" s="5"/>
      <c r="D51" s="5"/>
      <c r="E51" s="5"/>
      <c r="F51" s="5"/>
      <c r="G51" s="5"/>
      <c r="H51" s="5"/>
      <c r="L51" s="5">
        <f t="shared" si="2"/>
        <v>0</v>
      </c>
    </row>
    <row r="52" spans="1:12" ht="15.75">
      <c r="A52" s="2" t="str">
        <f>'[1]Extract'!$A$37</f>
        <v>Other Caribbean</v>
      </c>
      <c r="B52" s="5"/>
      <c r="C52" s="5"/>
      <c r="D52" s="5"/>
      <c r="E52" s="5"/>
      <c r="F52" s="5"/>
      <c r="G52" s="5"/>
      <c r="H52" s="5"/>
      <c r="L52" s="5">
        <f t="shared" si="2"/>
        <v>0</v>
      </c>
    </row>
    <row r="53" spans="1:12" ht="15.75">
      <c r="A53" s="2" t="str">
        <f>'[1]Extract'!$A$38</f>
        <v>2002/2003</v>
      </c>
      <c r="B53" s="5">
        <f>'[1]Extract'!$B$38</f>
        <v>167</v>
      </c>
      <c r="C53" s="5">
        <f>'[1]Extract'!$C$38</f>
        <v>362</v>
      </c>
      <c r="D53" s="5">
        <f>'[1]Extract'!$D$38</f>
        <v>326</v>
      </c>
      <c r="E53" s="5">
        <f>'[1]Extract'!$E$38</f>
        <v>855</v>
      </c>
      <c r="F53" s="5">
        <f>'[1]Extract'!$F$38</f>
        <v>292</v>
      </c>
      <c r="G53" s="5">
        <f>'[1]Extract'!$G$38</f>
        <v>457</v>
      </c>
      <c r="H53" s="5">
        <f>'[1]Extract'!$H$38</f>
        <v>106</v>
      </c>
      <c r="L53" s="5">
        <f t="shared" si="2"/>
        <v>0</v>
      </c>
    </row>
    <row r="54" spans="1:12" ht="15.75">
      <c r="A54" s="2" t="str">
        <f>'[1]Extract'!$A$39</f>
        <v>2003/2004</v>
      </c>
      <c r="B54" s="5">
        <f>'[1]Extract'!$B$39</f>
        <v>106</v>
      </c>
      <c r="C54" s="5">
        <f>'[1]Extract'!$C$39</f>
        <v>361</v>
      </c>
      <c r="D54" s="5">
        <f>'[1]Extract'!$D$39</f>
        <v>387</v>
      </c>
      <c r="E54" s="5">
        <f>'[1]Extract'!$E$39</f>
        <v>854</v>
      </c>
      <c r="F54" s="5">
        <f>'[1]Extract'!$F$39</f>
        <v>281</v>
      </c>
      <c r="G54" s="5">
        <f>'[1]Extract'!$G$39</f>
        <v>463</v>
      </c>
      <c r="H54" s="5">
        <f>'[1]Extract'!$H$39</f>
        <v>110</v>
      </c>
      <c r="L54" s="5">
        <f t="shared" si="2"/>
        <v>0</v>
      </c>
    </row>
    <row r="55" spans="1:12" ht="15.75">
      <c r="A55" s="2" t="str">
        <f>'[1]Extract'!$A$40</f>
        <v>2004/2005</v>
      </c>
      <c r="B55" s="5">
        <f>'[1]Extract'!$B$40</f>
        <v>110</v>
      </c>
      <c r="C55" s="5">
        <f>'[1]Extract'!$C$40</f>
        <v>303</v>
      </c>
      <c r="D55" s="5">
        <f>'[1]Extract'!$D$40</f>
        <v>414</v>
      </c>
      <c r="E55" s="5">
        <f>'[1]Extract'!$E$40</f>
        <v>827</v>
      </c>
      <c r="F55" s="5">
        <f>'[1]Extract'!$F$40</f>
        <v>236</v>
      </c>
      <c r="G55" s="5">
        <f>'[1]Extract'!$G$40</f>
        <v>469</v>
      </c>
      <c r="H55" s="5">
        <f>'[1]Extract'!$H$40</f>
        <v>122</v>
      </c>
      <c r="L55" s="5">
        <f t="shared" si="2"/>
        <v>0</v>
      </c>
    </row>
    <row r="56" spans="1:12" ht="15.75">
      <c r="A56" s="2" t="str">
        <f>'[1]Extract'!$A$41</f>
        <v>2005/2006</v>
      </c>
      <c r="B56" s="5">
        <f>'[1]Extract'!$B$41</f>
        <v>122</v>
      </c>
      <c r="C56" s="5">
        <f>'[1]Extract'!$C$41</f>
        <v>293</v>
      </c>
      <c r="D56" s="5">
        <f>'[1]Extract'!$D$41</f>
        <v>447</v>
      </c>
      <c r="E56" s="5">
        <f>'[1]Extract'!$E$41</f>
        <v>862</v>
      </c>
      <c r="F56" s="5">
        <f>'[1]Extract'!$F$41</f>
        <v>248</v>
      </c>
      <c r="G56" s="5">
        <f>'[1]Extract'!$G$41</f>
        <v>476</v>
      </c>
      <c r="H56" s="5">
        <f>'[1]Extract'!$H$41</f>
        <v>138</v>
      </c>
      <c r="L56" s="5">
        <f t="shared" si="2"/>
        <v>0</v>
      </c>
    </row>
    <row r="57" spans="1:12" ht="15.75">
      <c r="A57" s="2" t="str">
        <f>'[1]Extract'!$A$42</f>
        <v>2006/2007</v>
      </c>
      <c r="B57" s="5">
        <f>'[1]Extract'!$B$42</f>
        <v>138</v>
      </c>
      <c r="C57" s="5">
        <f>'[1]Extract'!$C$42</f>
        <v>341</v>
      </c>
      <c r="D57" s="5">
        <f>'[1]Extract'!$D$42</f>
        <v>404</v>
      </c>
      <c r="E57" s="5">
        <f>'[1]Extract'!$E$42</f>
        <v>883</v>
      </c>
      <c r="F57" s="5">
        <f>'[1]Extract'!$F$42</f>
        <v>239</v>
      </c>
      <c r="G57" s="5">
        <f>'[1]Extract'!$G$42</f>
        <v>468</v>
      </c>
      <c r="H57" s="5">
        <f>'[1]Extract'!$H$42</f>
        <v>176</v>
      </c>
      <c r="L57" s="5">
        <f t="shared" si="2"/>
        <v>0</v>
      </c>
    </row>
    <row r="58" spans="2:12" ht="15.75">
      <c r="B58" s="5"/>
      <c r="C58" s="5"/>
      <c r="D58" s="5"/>
      <c r="E58" s="5"/>
      <c r="F58" s="5"/>
      <c r="G58" s="5"/>
      <c r="H58" s="5"/>
      <c r="L58" s="5">
        <f t="shared" si="2"/>
        <v>0</v>
      </c>
    </row>
    <row r="59" spans="1:12" ht="15.75">
      <c r="A59" s="2" t="s">
        <v>13</v>
      </c>
      <c r="B59" s="5"/>
      <c r="C59" s="5"/>
      <c r="D59" s="5"/>
      <c r="E59" s="5"/>
      <c r="F59" s="5"/>
      <c r="G59" s="5"/>
      <c r="H59" s="5"/>
      <c r="L59" s="5">
        <f t="shared" si="2"/>
        <v>0</v>
      </c>
    </row>
    <row r="60" spans="1:12" ht="15.75">
      <c r="A60" s="6" t="str">
        <f>A53</f>
        <v>2002/2003</v>
      </c>
      <c r="B60" s="5">
        <f aca="true" t="shared" si="3" ref="B60:H64">B53+B46+B39</f>
        <v>508</v>
      </c>
      <c r="C60" s="5">
        <f t="shared" si="3"/>
        <v>3109</v>
      </c>
      <c r="D60" s="5">
        <f t="shared" si="3"/>
        <v>476</v>
      </c>
      <c r="E60" s="5">
        <f t="shared" si="3"/>
        <v>4093</v>
      </c>
      <c r="F60" s="5">
        <f t="shared" si="3"/>
        <v>2277</v>
      </c>
      <c r="G60" s="5">
        <f t="shared" si="3"/>
        <v>1476</v>
      </c>
      <c r="H60" s="5">
        <f t="shared" si="3"/>
        <v>340</v>
      </c>
      <c r="J60" s="5"/>
      <c r="L60" s="5">
        <f t="shared" si="2"/>
        <v>0</v>
      </c>
    </row>
    <row r="61" spans="1:12" ht="15.75">
      <c r="A61" s="6" t="str">
        <f>A54</f>
        <v>2003/2004</v>
      </c>
      <c r="B61" s="5">
        <f t="shared" si="3"/>
        <v>340</v>
      </c>
      <c r="C61" s="5">
        <f t="shared" si="3"/>
        <v>3464</v>
      </c>
      <c r="D61" s="5">
        <f t="shared" si="3"/>
        <v>572</v>
      </c>
      <c r="E61" s="5">
        <f t="shared" si="3"/>
        <v>4376</v>
      </c>
      <c r="F61" s="5">
        <f t="shared" si="3"/>
        <v>2406</v>
      </c>
      <c r="G61" s="5">
        <f t="shared" si="3"/>
        <v>1493</v>
      </c>
      <c r="H61" s="5">
        <f t="shared" si="3"/>
        <v>477</v>
      </c>
      <c r="J61" s="5"/>
      <c r="L61" s="5">
        <f t="shared" si="2"/>
        <v>0</v>
      </c>
    </row>
    <row r="62" spans="1:12" ht="15.75">
      <c r="A62" s="6" t="str">
        <f>A55</f>
        <v>2004/2005</v>
      </c>
      <c r="B62" s="5">
        <f t="shared" si="3"/>
        <v>477</v>
      </c>
      <c r="C62" s="5">
        <f t="shared" si="3"/>
        <v>2069</v>
      </c>
      <c r="D62" s="5">
        <f t="shared" si="3"/>
        <v>624</v>
      </c>
      <c r="E62" s="5">
        <f t="shared" si="3"/>
        <v>3170</v>
      </c>
      <c r="F62" s="5">
        <f t="shared" si="3"/>
        <v>1321</v>
      </c>
      <c r="G62" s="5">
        <f t="shared" si="3"/>
        <v>1491</v>
      </c>
      <c r="H62" s="5">
        <f t="shared" si="3"/>
        <v>358</v>
      </c>
      <c r="J62" s="5"/>
      <c r="L62" s="5">
        <f t="shared" si="2"/>
        <v>0</v>
      </c>
    </row>
    <row r="63" spans="1:12" ht="15.75">
      <c r="A63" s="6" t="str">
        <f>A56</f>
        <v>2005/2006</v>
      </c>
      <c r="B63" s="5">
        <f t="shared" si="3"/>
        <v>358</v>
      </c>
      <c r="C63" s="5">
        <f t="shared" si="3"/>
        <v>2003</v>
      </c>
      <c r="D63" s="5">
        <f t="shared" si="3"/>
        <v>757</v>
      </c>
      <c r="E63" s="5">
        <f t="shared" si="3"/>
        <v>3118</v>
      </c>
      <c r="F63" s="5">
        <f t="shared" si="3"/>
        <v>1306</v>
      </c>
      <c r="G63" s="5">
        <f t="shared" si="3"/>
        <v>1501</v>
      </c>
      <c r="H63" s="5">
        <f t="shared" si="3"/>
        <v>311</v>
      </c>
      <c r="J63" s="5"/>
      <c r="L63" s="5">
        <f t="shared" si="2"/>
        <v>0</v>
      </c>
    </row>
    <row r="64" spans="1:12" ht="15.75">
      <c r="A64" s="6" t="str">
        <f>A57</f>
        <v>2006/2007</v>
      </c>
      <c r="B64" s="5">
        <f t="shared" si="3"/>
        <v>311</v>
      </c>
      <c r="C64" s="5">
        <f t="shared" si="3"/>
        <v>2161</v>
      </c>
      <c r="D64" s="5">
        <f t="shared" si="3"/>
        <v>604</v>
      </c>
      <c r="E64" s="5">
        <f t="shared" si="3"/>
        <v>3076</v>
      </c>
      <c r="F64" s="5">
        <f t="shared" si="3"/>
        <v>1244</v>
      </c>
      <c r="G64" s="5">
        <f t="shared" si="3"/>
        <v>1493</v>
      </c>
      <c r="H64" s="5">
        <f t="shared" si="3"/>
        <v>339</v>
      </c>
      <c r="J64" s="5"/>
      <c r="L64" s="5">
        <f t="shared" si="2"/>
        <v>0</v>
      </c>
    </row>
    <row r="65" spans="1:12" ht="15.75">
      <c r="A65" s="6"/>
      <c r="B65" s="5"/>
      <c r="C65" s="5"/>
      <c r="D65" s="5"/>
      <c r="E65" s="5"/>
      <c r="F65" s="5"/>
      <c r="G65" s="5"/>
      <c r="H65" s="5"/>
      <c r="L65" s="5">
        <f t="shared" si="2"/>
        <v>0</v>
      </c>
    </row>
    <row r="66" spans="1:12" ht="15.75">
      <c r="A66" s="1" t="s">
        <v>14</v>
      </c>
      <c r="B66" s="5"/>
      <c r="C66" s="5"/>
      <c r="D66" s="5"/>
      <c r="E66" s="5"/>
      <c r="F66" s="5"/>
      <c r="G66" s="5"/>
      <c r="H66" s="5"/>
      <c r="L66" s="5">
        <f t="shared" si="2"/>
        <v>0</v>
      </c>
    </row>
    <row r="67" spans="1:12" ht="15.75">
      <c r="A67" s="2" t="str">
        <f>+'[1]Extract'!$A$43</f>
        <v>Guatemala</v>
      </c>
      <c r="B67" s="5"/>
      <c r="C67" s="5"/>
      <c r="D67" s="5"/>
      <c r="E67" s="5"/>
      <c r="F67" s="5"/>
      <c r="G67" s="5"/>
      <c r="H67" s="5"/>
      <c r="L67" s="5">
        <f t="shared" si="2"/>
        <v>0</v>
      </c>
    </row>
    <row r="68" spans="1:12" ht="15.75">
      <c r="A68" s="2" t="str">
        <f>+'[1]Extract'!$A$44</f>
        <v>2002/2003</v>
      </c>
      <c r="B68" s="5">
        <f>+'[1]Extract'!$B$44</f>
        <v>114</v>
      </c>
      <c r="C68" s="5">
        <f>+'[1]Extract'!$C$44</f>
        <v>1995</v>
      </c>
      <c r="D68" s="5">
        <f>+'[1]Extract'!$D$44</f>
        <v>10</v>
      </c>
      <c r="E68" s="5">
        <f>+'[1]Extract'!$E$44</f>
        <v>2119</v>
      </c>
      <c r="F68" s="5">
        <f>+'[1]Extract'!$F$44</f>
        <v>1335</v>
      </c>
      <c r="G68" s="5">
        <f>+'[1]Extract'!$G$44</f>
        <v>611</v>
      </c>
      <c r="H68" s="5">
        <f>+'[1]Extract'!$H$44</f>
        <v>173</v>
      </c>
      <c r="L68" s="5">
        <f t="shared" si="2"/>
        <v>0</v>
      </c>
    </row>
    <row r="69" spans="1:12" ht="15.75">
      <c r="A69" s="2" t="str">
        <f>+'[1]Extract'!$A$45</f>
        <v>2003/2004</v>
      </c>
      <c r="B69" s="5">
        <f>+'[1]Extract'!$B$45</f>
        <v>173</v>
      </c>
      <c r="C69" s="5">
        <f>+'[1]Extract'!$C$45</f>
        <v>1850</v>
      </c>
      <c r="D69" s="5">
        <f>+'[1]Extract'!$D$45</f>
        <v>0</v>
      </c>
      <c r="E69" s="5">
        <f>+'[1]Extract'!$E$45</f>
        <v>2023</v>
      </c>
      <c r="F69" s="5">
        <f>+'[1]Extract'!$F$45</f>
        <v>1335</v>
      </c>
      <c r="G69" s="5">
        <f>+'[1]Extract'!$G$45</f>
        <v>476</v>
      </c>
      <c r="H69" s="5">
        <f>+'[1]Extract'!$H$45</f>
        <v>212</v>
      </c>
      <c r="L69" s="5">
        <f t="shared" si="2"/>
        <v>0</v>
      </c>
    </row>
    <row r="70" spans="1:12" ht="15.75">
      <c r="A70" s="2" t="str">
        <f>+'[1]Extract'!$A$46</f>
        <v>2004/2005</v>
      </c>
      <c r="B70" s="5">
        <f>+'[1]Extract'!$B$46</f>
        <v>212</v>
      </c>
      <c r="C70" s="5">
        <f>+'[1]Extract'!$C$46</f>
        <v>2103</v>
      </c>
      <c r="D70" s="5">
        <f>+'[1]Extract'!$D$46</f>
        <v>0</v>
      </c>
      <c r="E70" s="5">
        <f>+'[1]Extract'!$E$46</f>
        <v>2315</v>
      </c>
      <c r="F70" s="5">
        <f>+'[1]Extract'!$F$46</f>
        <v>1497</v>
      </c>
      <c r="G70" s="5">
        <f>+'[1]Extract'!$G$46</f>
        <v>650</v>
      </c>
      <c r="H70" s="5">
        <f>+'[1]Extract'!$H$46</f>
        <v>168</v>
      </c>
      <c r="L70" s="5">
        <f t="shared" si="2"/>
        <v>0</v>
      </c>
    </row>
    <row r="71" spans="1:12" ht="15.75">
      <c r="A71" s="2" t="str">
        <f>+'[1]Extract'!$A$47</f>
        <v>2005/2006</v>
      </c>
      <c r="B71" s="5">
        <f>+'[1]Extract'!$B$47</f>
        <v>168</v>
      </c>
      <c r="C71" s="5">
        <f>+'[1]Extract'!$C$47</f>
        <v>2145</v>
      </c>
      <c r="D71" s="5">
        <f>+'[1]Extract'!$D$47</f>
        <v>0</v>
      </c>
      <c r="E71" s="5">
        <f>+'[1]Extract'!$E$47</f>
        <v>2313</v>
      </c>
      <c r="F71" s="5">
        <f>+'[1]Extract'!$F$47</f>
        <v>1532</v>
      </c>
      <c r="G71" s="5">
        <f>+'[1]Extract'!$G$47</f>
        <v>676</v>
      </c>
      <c r="H71" s="5">
        <f>+'[1]Extract'!$H$47</f>
        <v>105</v>
      </c>
      <c r="L71" s="5">
        <f t="shared" si="2"/>
        <v>0</v>
      </c>
    </row>
    <row r="72" spans="1:12" ht="15.75">
      <c r="A72" s="2" t="str">
        <f>+'[1]Extract'!$A$48</f>
        <v>2006/2007</v>
      </c>
      <c r="B72" s="5">
        <f>+'[1]Extract'!$B$48</f>
        <v>105</v>
      </c>
      <c r="C72" s="5">
        <f>+'[1]Extract'!$C$48</f>
        <v>2209</v>
      </c>
      <c r="D72" s="5">
        <f>+'[1]Extract'!$D$48</f>
        <v>0</v>
      </c>
      <c r="E72" s="5">
        <f>+'[1]Extract'!$E$48</f>
        <v>2314</v>
      </c>
      <c r="F72" s="5">
        <f>+'[1]Extract'!$F$48</f>
        <v>1564</v>
      </c>
      <c r="G72" s="5">
        <f>+'[1]Extract'!$G$48</f>
        <v>682</v>
      </c>
      <c r="H72" s="5">
        <f>+'[1]Extract'!$H$48</f>
        <v>68</v>
      </c>
      <c r="L72" s="5">
        <f t="shared" si="2"/>
        <v>0</v>
      </c>
    </row>
    <row r="73" spans="2:12" ht="15.75">
      <c r="B73" s="5"/>
      <c r="C73" s="5"/>
      <c r="D73" s="5"/>
      <c r="E73" s="5"/>
      <c r="F73" s="5"/>
      <c r="G73" s="5"/>
      <c r="H73" s="5"/>
      <c r="L73" s="5">
        <f t="shared" si="2"/>
        <v>0</v>
      </c>
    </row>
    <row r="74" spans="1:12" ht="15.75">
      <c r="A74" s="2" t="str">
        <f>+'[1]Extract'!$A$49</f>
        <v>Other Central America</v>
      </c>
      <c r="B74" s="5"/>
      <c r="C74" s="5"/>
      <c r="D74" s="5"/>
      <c r="E74" s="5"/>
      <c r="F74" s="5"/>
      <c r="G74" s="5"/>
      <c r="H74" s="5"/>
      <c r="L74" s="5">
        <f aca="true" t="shared" si="4" ref="L74:L95">(B74+C74+D74)-E74</f>
        <v>0</v>
      </c>
    </row>
    <row r="75" spans="1:12" ht="15.75">
      <c r="A75" s="2" t="str">
        <f>+'[1]Extract'!$A$50</f>
        <v>2002/2003</v>
      </c>
      <c r="B75" s="5">
        <f>+'[1]Extract'!$B$50</f>
        <v>335</v>
      </c>
      <c r="C75" s="5">
        <f>+'[1]Extract'!$C$50</f>
        <v>1806</v>
      </c>
      <c r="D75" s="5">
        <f>+'[1]Extract'!$D$50</f>
        <v>0</v>
      </c>
      <c r="E75" s="5">
        <f>+'[1]Extract'!$E$50</f>
        <v>2141</v>
      </c>
      <c r="F75" s="5">
        <f>+'[1]Extract'!$F$50</f>
        <v>855</v>
      </c>
      <c r="G75" s="5">
        <f>+'[1]Extract'!$G$50</f>
        <v>1034</v>
      </c>
      <c r="H75" s="5">
        <f>+'[1]Extract'!$H$50</f>
        <v>252</v>
      </c>
      <c r="L75" s="5">
        <f t="shared" si="4"/>
        <v>0</v>
      </c>
    </row>
    <row r="76" spans="1:12" ht="15.75">
      <c r="A76" s="2" t="str">
        <f>+'[1]Extract'!$A$51</f>
        <v>2003/2004</v>
      </c>
      <c r="B76" s="5">
        <f>+'[1]Extract'!$B$51</f>
        <v>252</v>
      </c>
      <c r="C76" s="5">
        <f>+'[1]Extract'!$C$51</f>
        <v>2045</v>
      </c>
      <c r="D76" s="5">
        <f>+'[1]Extract'!$D$51</f>
        <v>2</v>
      </c>
      <c r="E76" s="5">
        <f>+'[1]Extract'!$E$51</f>
        <v>2299</v>
      </c>
      <c r="F76" s="5">
        <f>+'[1]Extract'!$F$51</f>
        <v>940</v>
      </c>
      <c r="G76" s="5">
        <f>+'[1]Extract'!$G$51</f>
        <v>1055</v>
      </c>
      <c r="H76" s="5">
        <f>+'[1]Extract'!$H$51</f>
        <v>304</v>
      </c>
      <c r="L76" s="5">
        <f t="shared" si="4"/>
        <v>0</v>
      </c>
    </row>
    <row r="77" spans="1:12" ht="15.75">
      <c r="A77" s="2" t="str">
        <f>+'[1]Extract'!$A$52</f>
        <v>2004/2005</v>
      </c>
      <c r="B77" s="5">
        <f>+'[1]Extract'!$B$52</f>
        <v>304</v>
      </c>
      <c r="C77" s="5">
        <f>+'[1]Extract'!$C$52</f>
        <v>2028</v>
      </c>
      <c r="D77" s="5">
        <f>+'[1]Extract'!$D$52</f>
        <v>2</v>
      </c>
      <c r="E77" s="5">
        <f>+'[1]Extract'!$E$52</f>
        <v>2334</v>
      </c>
      <c r="F77" s="5">
        <f>+'[1]Extract'!$F$52</f>
        <v>958</v>
      </c>
      <c r="G77" s="5">
        <f>+'[1]Extract'!$G$52</f>
        <v>1031</v>
      </c>
      <c r="H77" s="5">
        <f>+'[1]Extract'!$H$52</f>
        <v>345</v>
      </c>
      <c r="L77" s="5">
        <f t="shared" si="4"/>
        <v>0</v>
      </c>
    </row>
    <row r="78" spans="1:12" ht="15.75">
      <c r="A78" s="2" t="str">
        <f>+'[1]Extract'!$A$53</f>
        <v>2005/2006</v>
      </c>
      <c r="B78" s="5">
        <f>+'[1]Extract'!$B$53</f>
        <v>345</v>
      </c>
      <c r="C78" s="5">
        <f>+'[1]Extract'!$C$53</f>
        <v>2094</v>
      </c>
      <c r="D78" s="5">
        <f>+'[1]Extract'!$D$53</f>
        <v>2</v>
      </c>
      <c r="E78" s="5">
        <f>+'[1]Extract'!$E$53</f>
        <v>2441</v>
      </c>
      <c r="F78" s="5">
        <f>+'[1]Extract'!$F$53</f>
        <v>1043</v>
      </c>
      <c r="G78" s="5">
        <f>+'[1]Extract'!$G$53</f>
        <v>1100</v>
      </c>
      <c r="H78" s="5">
        <f>+'[1]Extract'!$H$53</f>
        <v>298</v>
      </c>
      <c r="L78" s="5">
        <f t="shared" si="4"/>
        <v>0</v>
      </c>
    </row>
    <row r="79" spans="1:12" ht="15.75">
      <c r="A79" s="2" t="str">
        <f>+'[1]Extract'!$A$54</f>
        <v>2006/2007</v>
      </c>
      <c r="B79" s="5">
        <f>+'[1]Extract'!$B$54</f>
        <v>298</v>
      </c>
      <c r="C79" s="5">
        <f>+'[1]Extract'!$C$54</f>
        <v>2151</v>
      </c>
      <c r="D79" s="5">
        <f>+'[1]Extract'!$D$54</f>
        <v>2</v>
      </c>
      <c r="E79" s="5">
        <f>+'[1]Extract'!$E$54</f>
        <v>2451</v>
      </c>
      <c r="F79" s="5">
        <f>+'[1]Extract'!$F$54</f>
        <v>1070</v>
      </c>
      <c r="G79" s="5">
        <f>+'[1]Extract'!$G$54</f>
        <v>1090</v>
      </c>
      <c r="H79" s="5">
        <f>+'[1]Extract'!$H$54</f>
        <v>291</v>
      </c>
      <c r="L79" s="5">
        <f t="shared" si="4"/>
        <v>0</v>
      </c>
    </row>
    <row r="80" spans="1:12" ht="15.75">
      <c r="A80" s="6"/>
      <c r="B80" s="5"/>
      <c r="C80" s="5"/>
      <c r="D80" s="5"/>
      <c r="E80" s="5"/>
      <c r="F80" s="5"/>
      <c r="G80" s="5"/>
      <c r="H80" s="5"/>
      <c r="L80" s="5">
        <f t="shared" si="4"/>
        <v>0</v>
      </c>
    </row>
    <row r="81" spans="1:12" ht="15.75">
      <c r="A81" s="2" t="s">
        <v>15</v>
      </c>
      <c r="B81" s="5"/>
      <c r="C81" s="5"/>
      <c r="D81" s="5"/>
      <c r="E81" s="5"/>
      <c r="F81" s="5"/>
      <c r="G81" s="5"/>
      <c r="H81" s="5"/>
      <c r="L81" s="5">
        <f t="shared" si="4"/>
        <v>0</v>
      </c>
    </row>
    <row r="82" spans="1:12" ht="15.75">
      <c r="A82" s="6" t="str">
        <f>A75</f>
        <v>2002/2003</v>
      </c>
      <c r="B82" s="5">
        <f aca="true" t="shared" si="5" ref="B82:H86">B75+B68</f>
        <v>449</v>
      </c>
      <c r="C82" s="5">
        <f t="shared" si="5"/>
        <v>3801</v>
      </c>
      <c r="D82" s="5">
        <f t="shared" si="5"/>
        <v>10</v>
      </c>
      <c r="E82" s="5">
        <f t="shared" si="5"/>
        <v>4260</v>
      </c>
      <c r="F82" s="5">
        <f t="shared" si="5"/>
        <v>2190</v>
      </c>
      <c r="G82" s="5">
        <f t="shared" si="5"/>
        <v>1645</v>
      </c>
      <c r="H82" s="5">
        <f t="shared" si="5"/>
        <v>425</v>
      </c>
      <c r="J82" s="5"/>
      <c r="L82" s="5">
        <f t="shared" si="4"/>
        <v>0</v>
      </c>
    </row>
    <row r="83" spans="1:12" ht="15.75">
      <c r="A83" s="6" t="str">
        <f>A76</f>
        <v>2003/2004</v>
      </c>
      <c r="B83" s="5">
        <f t="shared" si="5"/>
        <v>425</v>
      </c>
      <c r="C83" s="5">
        <f t="shared" si="5"/>
        <v>3895</v>
      </c>
      <c r="D83" s="5">
        <f t="shared" si="5"/>
        <v>2</v>
      </c>
      <c r="E83" s="5">
        <f t="shared" si="5"/>
        <v>4322</v>
      </c>
      <c r="F83" s="5">
        <f t="shared" si="5"/>
        <v>2275</v>
      </c>
      <c r="G83" s="5">
        <f t="shared" si="5"/>
        <v>1531</v>
      </c>
      <c r="H83" s="5">
        <f t="shared" si="5"/>
        <v>516</v>
      </c>
      <c r="J83" s="5"/>
      <c r="L83" s="5">
        <f t="shared" si="4"/>
        <v>0</v>
      </c>
    </row>
    <row r="84" spans="1:12" ht="15.75">
      <c r="A84" s="6" t="str">
        <f>A77</f>
        <v>2004/2005</v>
      </c>
      <c r="B84" s="5">
        <f t="shared" si="5"/>
        <v>516</v>
      </c>
      <c r="C84" s="5">
        <f t="shared" si="5"/>
        <v>4131</v>
      </c>
      <c r="D84" s="5">
        <f t="shared" si="5"/>
        <v>2</v>
      </c>
      <c r="E84" s="5">
        <f t="shared" si="5"/>
        <v>4649</v>
      </c>
      <c r="F84" s="5">
        <f t="shared" si="5"/>
        <v>2455</v>
      </c>
      <c r="G84" s="5">
        <f t="shared" si="5"/>
        <v>1681</v>
      </c>
      <c r="H84" s="5">
        <f t="shared" si="5"/>
        <v>513</v>
      </c>
      <c r="J84" s="5"/>
      <c r="L84" s="5">
        <f t="shared" si="4"/>
        <v>0</v>
      </c>
    </row>
    <row r="85" spans="1:12" ht="15.75">
      <c r="A85" s="6" t="str">
        <f>A78</f>
        <v>2005/2006</v>
      </c>
      <c r="B85" s="5">
        <f t="shared" si="5"/>
        <v>513</v>
      </c>
      <c r="C85" s="5">
        <f t="shared" si="5"/>
        <v>4239</v>
      </c>
      <c r="D85" s="5">
        <f t="shared" si="5"/>
        <v>2</v>
      </c>
      <c r="E85" s="5">
        <f t="shared" si="5"/>
        <v>4754</v>
      </c>
      <c r="F85" s="5">
        <f t="shared" si="5"/>
        <v>2575</v>
      </c>
      <c r="G85" s="5">
        <f t="shared" si="5"/>
        <v>1776</v>
      </c>
      <c r="H85" s="5">
        <f t="shared" si="5"/>
        <v>403</v>
      </c>
      <c r="J85" s="5"/>
      <c r="L85" s="5">
        <f t="shared" si="4"/>
        <v>0</v>
      </c>
    </row>
    <row r="86" spans="1:12" ht="15.75">
      <c r="A86" s="6" t="str">
        <f>A79</f>
        <v>2006/2007</v>
      </c>
      <c r="B86" s="5">
        <f t="shared" si="5"/>
        <v>403</v>
      </c>
      <c r="C86" s="5">
        <f t="shared" si="5"/>
        <v>4360</v>
      </c>
      <c r="D86" s="5">
        <f t="shared" si="5"/>
        <v>2</v>
      </c>
      <c r="E86" s="5">
        <f t="shared" si="5"/>
        <v>4765</v>
      </c>
      <c r="F86" s="5">
        <f t="shared" si="5"/>
        <v>2634</v>
      </c>
      <c r="G86" s="5">
        <f t="shared" si="5"/>
        <v>1772</v>
      </c>
      <c r="H86" s="5">
        <f t="shared" si="5"/>
        <v>359</v>
      </c>
      <c r="J86" s="5"/>
      <c r="L86" s="5">
        <f t="shared" si="4"/>
        <v>0</v>
      </c>
    </row>
    <row r="87" spans="1:12" ht="15.75">
      <c r="A87" s="6"/>
      <c r="B87" s="5"/>
      <c r="C87" s="5"/>
      <c r="D87" s="5"/>
      <c r="E87" s="5"/>
      <c r="F87" s="5"/>
      <c r="G87" s="5"/>
      <c r="H87" s="5"/>
      <c r="L87" s="5">
        <f t="shared" si="4"/>
        <v>0</v>
      </c>
    </row>
    <row r="88" spans="1:12" ht="15.75">
      <c r="A88" s="1" t="s">
        <v>16</v>
      </c>
      <c r="B88" s="5"/>
      <c r="C88" s="5"/>
      <c r="D88" s="5"/>
      <c r="E88" s="5"/>
      <c r="F88" s="5"/>
      <c r="G88" s="5"/>
      <c r="H88" s="5"/>
      <c r="L88" s="5">
        <f t="shared" si="4"/>
        <v>0</v>
      </c>
    </row>
    <row r="89" spans="1:12" ht="15.75">
      <c r="A89" s="2" t="str">
        <f>+'[1]Extract'!$A$55</f>
        <v>Brazil</v>
      </c>
      <c r="B89" s="5"/>
      <c r="C89" s="5"/>
      <c r="D89" s="5"/>
      <c r="E89" s="5"/>
      <c r="F89" s="5"/>
      <c r="G89" s="5"/>
      <c r="H89" s="5"/>
      <c r="L89" s="5">
        <f t="shared" si="4"/>
        <v>0</v>
      </c>
    </row>
    <row r="90" spans="1:12" ht="15.75">
      <c r="A90" s="2" t="str">
        <f>+'[1]Extract'!$A$56</f>
        <v>2002/2003</v>
      </c>
      <c r="B90" s="5">
        <f>+'[1]Extract'!$B$56</f>
        <v>210</v>
      </c>
      <c r="C90" s="5">
        <f>+'[1]Extract'!$C$56</f>
        <v>23810</v>
      </c>
      <c r="D90" s="5">
        <f>+'[1]Extract'!$D$56</f>
        <v>0</v>
      </c>
      <c r="E90" s="5">
        <f>+'[1]Extract'!$E$56</f>
        <v>24020</v>
      </c>
      <c r="F90" s="5">
        <f>+'[1]Extract'!$F$56</f>
        <v>14000</v>
      </c>
      <c r="G90" s="5">
        <f>+'[1]Extract'!$G$56</f>
        <v>9750</v>
      </c>
      <c r="H90" s="5">
        <f>+'[1]Extract'!$H$56</f>
        <v>270</v>
      </c>
      <c r="L90" s="5">
        <f t="shared" si="4"/>
        <v>0</v>
      </c>
    </row>
    <row r="91" spans="1:12" ht="15.75">
      <c r="A91" s="2" t="str">
        <f>+'[1]Extract'!$A$57</f>
        <v>2003/2004</v>
      </c>
      <c r="B91" s="5">
        <f>+'[1]Extract'!$B$57</f>
        <v>270</v>
      </c>
      <c r="C91" s="5">
        <f>+'[1]Extract'!$C$57</f>
        <v>26400</v>
      </c>
      <c r="D91" s="5">
        <f>+'[1]Extract'!$D$57</f>
        <v>0</v>
      </c>
      <c r="E91" s="5">
        <f>+'[1]Extract'!$E$57</f>
        <v>26670</v>
      </c>
      <c r="F91" s="5">
        <f>+'[1]Extract'!$F$57</f>
        <v>15240</v>
      </c>
      <c r="G91" s="5">
        <f>+'[1]Extract'!$G$57</f>
        <v>10400</v>
      </c>
      <c r="H91" s="5">
        <f>+'[1]Extract'!$H$57</f>
        <v>1030</v>
      </c>
      <c r="L91" s="5">
        <f t="shared" si="4"/>
        <v>0</v>
      </c>
    </row>
    <row r="92" spans="1:12" ht="15.75">
      <c r="A92" s="2" t="str">
        <f>+'[1]Extract'!$A$58</f>
        <v>2004/2005</v>
      </c>
      <c r="B92" s="5">
        <f>+'[1]Extract'!$B$58</f>
        <v>1030</v>
      </c>
      <c r="C92" s="5">
        <f>+'[1]Extract'!$C$58</f>
        <v>28175</v>
      </c>
      <c r="D92" s="5">
        <f>+'[1]Extract'!$D$58</f>
        <v>0</v>
      </c>
      <c r="E92" s="5">
        <f>+'[1]Extract'!$E$58</f>
        <v>29205</v>
      </c>
      <c r="F92" s="5">
        <f>+'[1]Extract'!$F$58</f>
        <v>18020</v>
      </c>
      <c r="G92" s="5">
        <f>+'[1]Extract'!$G$58</f>
        <v>10600</v>
      </c>
      <c r="H92" s="5">
        <f>+'[1]Extract'!$H$58</f>
        <v>585</v>
      </c>
      <c r="L92" s="5">
        <f t="shared" si="4"/>
        <v>0</v>
      </c>
    </row>
    <row r="93" spans="1:12" ht="15.75">
      <c r="A93" s="2" t="str">
        <f>+'[1]Extract'!$A$59</f>
        <v>2005/2006</v>
      </c>
      <c r="B93" s="5">
        <f>+'[1]Extract'!$B$59</f>
        <v>585</v>
      </c>
      <c r="C93" s="5">
        <f>+'[1]Extract'!$C$59</f>
        <v>27080</v>
      </c>
      <c r="D93" s="5">
        <f>+'[1]Extract'!$D$59</f>
        <v>0</v>
      </c>
      <c r="E93" s="5">
        <f>+'[1]Extract'!$E$59</f>
        <v>27665</v>
      </c>
      <c r="F93" s="5">
        <f>+'[1]Extract'!$F$59</f>
        <v>16965</v>
      </c>
      <c r="G93" s="5">
        <f>+'[1]Extract'!$G$59</f>
        <v>10790</v>
      </c>
      <c r="H93" s="5">
        <f>+'[1]Extract'!$H$59</f>
        <v>-90</v>
      </c>
      <c r="L93" s="5">
        <f t="shared" si="4"/>
        <v>0</v>
      </c>
    </row>
    <row r="94" spans="1:12" ht="15.75">
      <c r="A94" s="2" t="str">
        <f>+'[1]Extract'!$A$60</f>
        <v>2006/2007</v>
      </c>
      <c r="B94" s="5">
        <f>+'[1]Extract'!$B$60</f>
        <v>-90</v>
      </c>
      <c r="C94" s="5">
        <f>+'[1]Extract'!$C$60</f>
        <v>30340</v>
      </c>
      <c r="D94" s="5">
        <f>+'[1]Extract'!$D$60</f>
        <v>0</v>
      </c>
      <c r="E94" s="5">
        <f>+'[1]Extract'!$E$60</f>
        <v>30250</v>
      </c>
      <c r="F94" s="5">
        <f>+'[1]Extract'!$F$60</f>
        <v>19150</v>
      </c>
      <c r="G94" s="5">
        <f>+'[1]Extract'!$G$60</f>
        <v>10950</v>
      </c>
      <c r="H94" s="5">
        <f>+'[1]Extract'!$H$60</f>
        <v>150</v>
      </c>
      <c r="L94" s="5">
        <f t="shared" si="4"/>
        <v>0</v>
      </c>
    </row>
    <row r="95" spans="2:12" ht="15.75">
      <c r="B95" s="5"/>
      <c r="C95" s="5"/>
      <c r="D95" s="5"/>
      <c r="E95" s="5"/>
      <c r="F95" s="5"/>
      <c r="G95" s="5"/>
      <c r="H95" s="5"/>
      <c r="L95" s="5">
        <f t="shared" si="4"/>
        <v>0</v>
      </c>
    </row>
    <row r="96" spans="2:12" ht="15.75">
      <c r="B96" s="5"/>
      <c r="C96" s="5"/>
      <c r="D96" s="5"/>
      <c r="E96" s="5"/>
      <c r="F96" s="5"/>
      <c r="G96" s="5"/>
      <c r="H96" s="5"/>
      <c r="L96" s="5"/>
    </row>
    <row r="97" spans="1:12" ht="15.75">
      <c r="A97" s="2" t="str">
        <f>+'[1]Extract'!$A$61</f>
        <v>Colombia</v>
      </c>
      <c r="B97" s="5"/>
      <c r="C97" s="5"/>
      <c r="D97" s="5"/>
      <c r="E97" s="5"/>
      <c r="F97" s="5"/>
      <c r="G97" s="5"/>
      <c r="H97" s="5"/>
      <c r="L97" s="5">
        <f aca="true" t="shared" si="6" ref="L97:L116">(B97+C97+D97)-E97</f>
        <v>0</v>
      </c>
    </row>
    <row r="98" spans="1:12" ht="15.75">
      <c r="A98" s="2" t="str">
        <f>+'[1]Extract'!$A$62</f>
        <v>2002/2003</v>
      </c>
      <c r="B98" s="5">
        <f>+'[1]Extract'!$B$62</f>
        <v>59</v>
      </c>
      <c r="C98" s="5">
        <f>+'[1]Extract'!$C$62</f>
        <v>2630</v>
      </c>
      <c r="D98" s="5">
        <f>+'[1]Extract'!$D$62</f>
        <v>88</v>
      </c>
      <c r="E98" s="5">
        <f>+'[1]Extract'!$E$62</f>
        <v>2777</v>
      </c>
      <c r="F98" s="5">
        <f>+'[1]Extract'!$F$62</f>
        <v>1306</v>
      </c>
      <c r="G98" s="5">
        <f>+'[1]Extract'!$G$62</f>
        <v>1400</v>
      </c>
      <c r="H98" s="5">
        <f>+'[1]Extract'!$H$62</f>
        <v>71</v>
      </c>
      <c r="L98" s="5">
        <f t="shared" si="6"/>
        <v>0</v>
      </c>
    </row>
    <row r="99" spans="1:12" ht="15.75">
      <c r="A99" s="2" t="str">
        <f>+'[1]Extract'!$A$63</f>
        <v>2003/2004</v>
      </c>
      <c r="B99" s="5">
        <f>+'[1]Extract'!$B$63</f>
        <v>71</v>
      </c>
      <c r="C99" s="5">
        <f>+'[1]Extract'!$C$63</f>
        <v>2680</v>
      </c>
      <c r="D99" s="5">
        <f>+'[1]Extract'!$D$63</f>
        <v>56</v>
      </c>
      <c r="E99" s="5">
        <f>+'[1]Extract'!$E$63</f>
        <v>2807</v>
      </c>
      <c r="F99" s="5">
        <f>+'[1]Extract'!$F$63</f>
        <v>1200</v>
      </c>
      <c r="G99" s="5">
        <f>+'[1]Extract'!$G$63</f>
        <v>1510</v>
      </c>
      <c r="H99" s="5">
        <f>+'[1]Extract'!$H$63</f>
        <v>97</v>
      </c>
      <c r="L99" s="5">
        <f t="shared" si="6"/>
        <v>0</v>
      </c>
    </row>
    <row r="100" spans="1:12" ht="15.75">
      <c r="A100" s="2" t="str">
        <f>+'[1]Extract'!$A$64</f>
        <v>2004/2005</v>
      </c>
      <c r="B100" s="5">
        <f>+'[1]Extract'!$B$64</f>
        <v>97</v>
      </c>
      <c r="C100" s="5">
        <f>+'[1]Extract'!$C$64</f>
        <v>2713</v>
      </c>
      <c r="D100" s="5">
        <f>+'[1]Extract'!$D$64</f>
        <v>25</v>
      </c>
      <c r="E100" s="5">
        <f>+'[1]Extract'!$E$64</f>
        <v>2835</v>
      </c>
      <c r="F100" s="5">
        <f>+'[1]Extract'!$F$64</f>
        <v>1231</v>
      </c>
      <c r="G100" s="5">
        <f>+'[1]Extract'!$G$64</f>
        <v>1520</v>
      </c>
      <c r="H100" s="5">
        <f>+'[1]Extract'!$H$64</f>
        <v>84</v>
      </c>
      <c r="L100" s="5">
        <f t="shared" si="6"/>
        <v>0</v>
      </c>
    </row>
    <row r="101" spans="1:12" ht="15.75">
      <c r="A101" s="2" t="str">
        <f>+'[1]Extract'!$A$65</f>
        <v>2005/2006</v>
      </c>
      <c r="B101" s="5">
        <f>+'[1]Extract'!$B$65</f>
        <v>84</v>
      </c>
      <c r="C101" s="5">
        <f>+'[1]Extract'!$C$65</f>
        <v>2390</v>
      </c>
      <c r="D101" s="5">
        <f>+'[1]Extract'!$D$65</f>
        <v>25</v>
      </c>
      <c r="E101" s="5">
        <f>+'[1]Extract'!$E$65</f>
        <v>2499</v>
      </c>
      <c r="F101" s="5">
        <f>+'[1]Extract'!$F$65</f>
        <v>890</v>
      </c>
      <c r="G101" s="5">
        <f>+'[1]Extract'!$G$65</f>
        <v>1530</v>
      </c>
      <c r="H101" s="5">
        <f>+'[1]Extract'!$H$65</f>
        <v>79</v>
      </c>
      <c r="L101" s="5">
        <f t="shared" si="6"/>
        <v>0</v>
      </c>
    </row>
    <row r="102" spans="1:12" ht="15.75">
      <c r="A102" s="2" t="str">
        <f>+'[1]Extract'!$A$66</f>
        <v>2006/2007</v>
      </c>
      <c r="B102" s="5">
        <f>+'[1]Extract'!$B$66</f>
        <v>79</v>
      </c>
      <c r="C102" s="5">
        <f>+'[1]Extract'!$C$66</f>
        <v>2360</v>
      </c>
      <c r="D102" s="5">
        <f>+'[1]Extract'!$D$66</f>
        <v>25</v>
      </c>
      <c r="E102" s="5">
        <f>+'[1]Extract'!$E$66</f>
        <v>2464</v>
      </c>
      <c r="F102" s="5">
        <f>+'[1]Extract'!$F$66</f>
        <v>860</v>
      </c>
      <c r="G102" s="5">
        <f>+'[1]Extract'!$G$66</f>
        <v>1535</v>
      </c>
      <c r="H102" s="5">
        <f>+'[1]Extract'!$H$66</f>
        <v>69</v>
      </c>
      <c r="L102" s="5">
        <f t="shared" si="6"/>
        <v>0</v>
      </c>
    </row>
    <row r="103" spans="2:12" ht="15.75">
      <c r="B103" s="5"/>
      <c r="C103" s="5"/>
      <c r="D103" s="5"/>
      <c r="E103" s="5"/>
      <c r="F103" s="5"/>
      <c r="G103" s="5"/>
      <c r="H103" s="5"/>
      <c r="L103" s="5">
        <f t="shared" si="6"/>
        <v>0</v>
      </c>
    </row>
    <row r="104" spans="1:12" ht="15.75">
      <c r="A104" s="2" t="str">
        <f>+'[1]Extract'!$A$67</f>
        <v>Argentina</v>
      </c>
      <c r="B104" s="5"/>
      <c r="C104" s="5"/>
      <c r="D104" s="5"/>
      <c r="E104" s="5"/>
      <c r="F104" s="5"/>
      <c r="G104" s="5"/>
      <c r="H104" s="5"/>
      <c r="L104" s="5">
        <f t="shared" si="6"/>
        <v>0</v>
      </c>
    </row>
    <row r="105" spans="1:12" ht="15.75">
      <c r="A105" s="2" t="str">
        <f>+'[1]Extract'!$A$68</f>
        <v>2002/2003</v>
      </c>
      <c r="B105" s="5">
        <f>+'[1]Extract'!$B$68</f>
        <v>130</v>
      </c>
      <c r="C105" s="5">
        <f>+'[1]Extract'!$C$68</f>
        <v>1650</v>
      </c>
      <c r="D105" s="5">
        <f>+'[1]Extract'!$D$68</f>
        <v>1</v>
      </c>
      <c r="E105" s="5">
        <f>+'[1]Extract'!$E$68</f>
        <v>1781</v>
      </c>
      <c r="F105" s="5">
        <f>+'[1]Extract'!$F$68</f>
        <v>265</v>
      </c>
      <c r="G105" s="5">
        <f>+'[1]Extract'!$G$68</f>
        <v>1440</v>
      </c>
      <c r="H105" s="5">
        <f>+'[1]Extract'!$H$68</f>
        <v>76</v>
      </c>
      <c r="L105" s="5">
        <f t="shared" si="6"/>
        <v>0</v>
      </c>
    </row>
    <row r="106" spans="1:12" ht="15.75">
      <c r="A106" s="2" t="str">
        <f>+'[1]Extract'!$A$69</f>
        <v>2003/2004</v>
      </c>
      <c r="B106" s="5">
        <f>+'[1]Extract'!$B$69</f>
        <v>76</v>
      </c>
      <c r="C106" s="5">
        <f>+'[1]Extract'!$C$69</f>
        <v>1925</v>
      </c>
      <c r="D106" s="5">
        <f>+'[1]Extract'!$D$69</f>
        <v>10</v>
      </c>
      <c r="E106" s="5">
        <f>+'[1]Extract'!$E$69</f>
        <v>2011</v>
      </c>
      <c r="F106" s="5">
        <f>+'[1]Extract'!$F$69</f>
        <v>201</v>
      </c>
      <c r="G106" s="5">
        <f>+'[1]Extract'!$G$69</f>
        <v>1560</v>
      </c>
      <c r="H106" s="5">
        <f>+'[1]Extract'!$H$69</f>
        <v>250</v>
      </c>
      <c r="L106" s="5">
        <f t="shared" si="6"/>
        <v>0</v>
      </c>
    </row>
    <row r="107" spans="1:12" ht="15.75">
      <c r="A107" s="2" t="str">
        <f>+'[1]Extract'!$A$70</f>
        <v>2004/2005</v>
      </c>
      <c r="B107" s="5">
        <f>+'[1]Extract'!$B$70</f>
        <v>250</v>
      </c>
      <c r="C107" s="5">
        <f>+'[1]Extract'!$C$70</f>
        <v>1815</v>
      </c>
      <c r="D107" s="5">
        <f>+'[1]Extract'!$D$70</f>
        <v>5</v>
      </c>
      <c r="E107" s="5">
        <f>+'[1]Extract'!$E$70</f>
        <v>2070</v>
      </c>
      <c r="F107" s="5">
        <f>+'[1]Extract'!$F$70</f>
        <v>228</v>
      </c>
      <c r="G107" s="5">
        <f>+'[1]Extract'!$G$70</f>
        <v>1610</v>
      </c>
      <c r="H107" s="5">
        <f>+'[1]Extract'!$H$70</f>
        <v>232</v>
      </c>
      <c r="L107" s="5">
        <f t="shared" si="6"/>
        <v>0</v>
      </c>
    </row>
    <row r="108" spans="1:12" ht="15.75">
      <c r="A108" s="2" t="str">
        <f>+'[1]Extract'!$A$71</f>
        <v>2005/2006</v>
      </c>
      <c r="B108" s="5">
        <f>+'[1]Extract'!$B$71</f>
        <v>232</v>
      </c>
      <c r="C108" s="5">
        <f>+'[1]Extract'!$C$71</f>
        <v>2140</v>
      </c>
      <c r="D108" s="5">
        <f>+'[1]Extract'!$D$71</f>
        <v>4</v>
      </c>
      <c r="E108" s="5">
        <f>+'[1]Extract'!$E$71</f>
        <v>2376</v>
      </c>
      <c r="F108" s="5">
        <f>+'[1]Extract'!$F$71</f>
        <v>640</v>
      </c>
      <c r="G108" s="5">
        <f>+'[1]Extract'!$G$71</f>
        <v>1640</v>
      </c>
      <c r="H108" s="5">
        <f>+'[1]Extract'!$H$71</f>
        <v>96</v>
      </c>
      <c r="L108" s="5">
        <f t="shared" si="6"/>
        <v>0</v>
      </c>
    </row>
    <row r="109" spans="1:12" ht="15.75">
      <c r="A109" s="2" t="str">
        <f>+'[1]Extract'!$A$72</f>
        <v>2006/2007</v>
      </c>
      <c r="B109" s="5">
        <f>+'[1]Extract'!$B$72</f>
        <v>96</v>
      </c>
      <c r="C109" s="5">
        <f>+'[1]Extract'!$C$72</f>
        <v>2300</v>
      </c>
      <c r="D109" s="5">
        <f>+'[1]Extract'!$D$72</f>
        <v>4</v>
      </c>
      <c r="E109" s="5">
        <f>+'[1]Extract'!$E$72</f>
        <v>2400</v>
      </c>
      <c r="F109" s="5">
        <f>+'[1]Extract'!$F$72</f>
        <v>650</v>
      </c>
      <c r="G109" s="5">
        <f>+'[1]Extract'!$G$72</f>
        <v>1660</v>
      </c>
      <c r="H109" s="5">
        <f>+'[1]Extract'!$H$72</f>
        <v>90</v>
      </c>
      <c r="L109" s="5">
        <f t="shared" si="6"/>
        <v>0</v>
      </c>
    </row>
    <row r="110" spans="2:12" ht="15.75">
      <c r="B110" s="5"/>
      <c r="C110" s="5"/>
      <c r="D110" s="5"/>
      <c r="E110" s="5"/>
      <c r="F110" s="5"/>
      <c r="G110" s="5"/>
      <c r="H110" s="5"/>
      <c r="L110" s="5">
        <f t="shared" si="6"/>
        <v>0</v>
      </c>
    </row>
    <row r="111" spans="1:12" ht="15.75">
      <c r="A111" s="2" t="str">
        <f>+'[1]Extract'!$A$73</f>
        <v>Other South America</v>
      </c>
      <c r="B111" s="5"/>
      <c r="C111" s="5"/>
      <c r="D111" s="5"/>
      <c r="E111" s="5"/>
      <c r="F111" s="5"/>
      <c r="G111" s="5"/>
      <c r="H111" s="5"/>
      <c r="L111" s="5">
        <f t="shared" si="6"/>
        <v>0</v>
      </c>
    </row>
    <row r="112" spans="1:12" ht="15.75">
      <c r="A112" s="2" t="str">
        <f>+'[1]Extract'!$A$74</f>
        <v>2002/2003</v>
      </c>
      <c r="B112" s="5">
        <f>+'[1]Extract'!$B$74</f>
        <v>1545</v>
      </c>
      <c r="C112" s="5">
        <f>+'[1]Extract'!$C$74</f>
        <v>3286</v>
      </c>
      <c r="D112" s="5">
        <f>+'[1]Extract'!$D$74</f>
        <v>683</v>
      </c>
      <c r="E112" s="5">
        <f>+'[1]Extract'!$E$74</f>
        <v>5514</v>
      </c>
      <c r="F112" s="5">
        <f>+'[1]Extract'!$F$74</f>
        <v>602</v>
      </c>
      <c r="G112" s="5">
        <f>+'[1]Extract'!$G$74</f>
        <v>3468</v>
      </c>
      <c r="H112" s="5">
        <f>+'[1]Extract'!$H$74</f>
        <v>1444</v>
      </c>
      <c r="L112" s="5">
        <f t="shared" si="6"/>
        <v>0</v>
      </c>
    </row>
    <row r="113" spans="1:12" ht="15.75">
      <c r="A113" s="2" t="str">
        <f>+'[1]Extract'!$A$75</f>
        <v>2003/2004</v>
      </c>
      <c r="B113" s="5">
        <f>+'[1]Extract'!$B$75</f>
        <v>1444</v>
      </c>
      <c r="C113" s="5">
        <f>+'[1]Extract'!$C$75</f>
        <v>3126</v>
      </c>
      <c r="D113" s="5">
        <f>+'[1]Extract'!$D$75</f>
        <v>583</v>
      </c>
      <c r="E113" s="5">
        <f>+'[1]Extract'!$E$75</f>
        <v>5153</v>
      </c>
      <c r="F113" s="5">
        <f>+'[1]Extract'!$F$75</f>
        <v>638</v>
      </c>
      <c r="G113" s="5">
        <f>+'[1]Extract'!$G$75</f>
        <v>3308</v>
      </c>
      <c r="H113" s="5">
        <f>+'[1]Extract'!$H$75</f>
        <v>1207</v>
      </c>
      <c r="L113" s="5">
        <f t="shared" si="6"/>
        <v>0</v>
      </c>
    </row>
    <row r="114" spans="1:12" ht="15.75">
      <c r="A114" s="2" t="str">
        <f>+'[1]Extract'!$A$76</f>
        <v>2004/2005</v>
      </c>
      <c r="B114" s="5">
        <f>+'[1]Extract'!$B$76</f>
        <v>1207</v>
      </c>
      <c r="C114" s="5">
        <f>+'[1]Extract'!$C$76</f>
        <v>3097</v>
      </c>
      <c r="D114" s="5">
        <f>+'[1]Extract'!$D$76</f>
        <v>786</v>
      </c>
      <c r="E114" s="5">
        <f>+'[1]Extract'!$E$76</f>
        <v>5090</v>
      </c>
      <c r="F114" s="5">
        <f>+'[1]Extract'!$F$76</f>
        <v>518</v>
      </c>
      <c r="G114" s="5">
        <f>+'[1]Extract'!$G$76</f>
        <v>3315</v>
      </c>
      <c r="H114" s="5">
        <f>+'[1]Extract'!$H$76</f>
        <v>1257</v>
      </c>
      <c r="L114" s="5">
        <f t="shared" si="6"/>
        <v>0</v>
      </c>
    </row>
    <row r="115" spans="1:12" ht="15.75">
      <c r="A115" s="2" t="str">
        <f>+'[1]Extract'!$A$77</f>
        <v>2005/2006</v>
      </c>
      <c r="B115" s="5">
        <f>+'[1]Extract'!$B$77</f>
        <v>1257</v>
      </c>
      <c r="C115" s="5">
        <f>+'[1]Extract'!$C$77</f>
        <v>3010</v>
      </c>
      <c r="D115" s="5">
        <f>+'[1]Extract'!$D$77</f>
        <v>1013</v>
      </c>
      <c r="E115" s="5">
        <f>+'[1]Extract'!$E$77</f>
        <v>5280</v>
      </c>
      <c r="F115" s="5">
        <f>+'[1]Extract'!$F$77</f>
        <v>579</v>
      </c>
      <c r="G115" s="5">
        <f>+'[1]Extract'!$G$77</f>
        <v>3588</v>
      </c>
      <c r="H115" s="5">
        <f>+'[1]Extract'!$H$77</f>
        <v>1113</v>
      </c>
      <c r="L115" s="5">
        <f t="shared" si="6"/>
        <v>0</v>
      </c>
    </row>
    <row r="116" spans="1:12" ht="15.75">
      <c r="A116" s="2" t="str">
        <f>+'[1]Extract'!$A$78</f>
        <v>2006/2007</v>
      </c>
      <c r="B116" s="5">
        <f>+'[1]Extract'!$B$78</f>
        <v>1113</v>
      </c>
      <c r="C116" s="5">
        <f>+'[1]Extract'!$C$78</f>
        <v>3117</v>
      </c>
      <c r="D116" s="5">
        <f>+'[1]Extract'!$D$78</f>
        <v>953</v>
      </c>
      <c r="E116" s="5">
        <f>+'[1]Extract'!$E$78</f>
        <v>5183</v>
      </c>
      <c r="F116" s="5">
        <f>+'[1]Extract'!$F$78</f>
        <v>538</v>
      </c>
      <c r="G116" s="5">
        <f>+'[1]Extract'!$G$78</f>
        <v>3621</v>
      </c>
      <c r="H116" s="5">
        <f>+'[1]Extract'!$H$78</f>
        <v>1024</v>
      </c>
      <c r="L116" s="5">
        <f t="shared" si="6"/>
        <v>0</v>
      </c>
    </row>
    <row r="117" spans="1:12" ht="15.75">
      <c r="A117" s="6"/>
      <c r="B117" s="5"/>
      <c r="C117" s="5"/>
      <c r="D117" s="5"/>
      <c r="E117" s="5"/>
      <c r="F117" s="5"/>
      <c r="G117" s="5"/>
      <c r="H117" s="5"/>
      <c r="L117" s="5"/>
    </row>
    <row r="118" spans="1:12" ht="15.75">
      <c r="A118" s="2" t="s">
        <v>17</v>
      </c>
      <c r="B118" s="5"/>
      <c r="C118" s="5"/>
      <c r="D118" s="5"/>
      <c r="E118" s="5"/>
      <c r="F118" s="5"/>
      <c r="G118" s="5"/>
      <c r="H118" s="5"/>
      <c r="L118" s="5">
        <f aca="true" t="shared" si="7" ref="L118:L123">(B118+C118+D118)-E118</f>
        <v>0</v>
      </c>
    </row>
    <row r="119" spans="1:12" ht="15.75">
      <c r="A119" s="6" t="str">
        <f>A112</f>
        <v>2002/2003</v>
      </c>
      <c r="B119" s="5">
        <f aca="true" t="shared" si="8" ref="B119:H123">B112+B105+B98+B90</f>
        <v>1944</v>
      </c>
      <c r="C119" s="5">
        <f t="shared" si="8"/>
        <v>31376</v>
      </c>
      <c r="D119" s="5">
        <f t="shared" si="8"/>
        <v>772</v>
      </c>
      <c r="E119" s="5">
        <f t="shared" si="8"/>
        <v>34092</v>
      </c>
      <c r="F119" s="5">
        <f t="shared" si="8"/>
        <v>16173</v>
      </c>
      <c r="G119" s="5">
        <f t="shared" si="8"/>
        <v>16058</v>
      </c>
      <c r="H119" s="5">
        <f t="shared" si="8"/>
        <v>1861</v>
      </c>
      <c r="L119" s="5">
        <f t="shared" si="7"/>
        <v>0</v>
      </c>
    </row>
    <row r="120" spans="1:12" ht="15.75">
      <c r="A120" s="6" t="str">
        <f>A113</f>
        <v>2003/2004</v>
      </c>
      <c r="B120" s="5">
        <f t="shared" si="8"/>
        <v>1861</v>
      </c>
      <c r="C120" s="5">
        <f t="shared" si="8"/>
        <v>34131</v>
      </c>
      <c r="D120" s="5">
        <f t="shared" si="8"/>
        <v>649</v>
      </c>
      <c r="E120" s="5">
        <f t="shared" si="8"/>
        <v>36641</v>
      </c>
      <c r="F120" s="5">
        <f t="shared" si="8"/>
        <v>17279</v>
      </c>
      <c r="G120" s="5">
        <f t="shared" si="8"/>
        <v>16778</v>
      </c>
      <c r="H120" s="5">
        <f t="shared" si="8"/>
        <v>2584</v>
      </c>
      <c r="L120" s="5">
        <f t="shared" si="7"/>
        <v>0</v>
      </c>
    </row>
    <row r="121" spans="1:12" ht="15.75">
      <c r="A121" s="6" t="str">
        <f>A114</f>
        <v>2004/2005</v>
      </c>
      <c r="B121" s="5">
        <f t="shared" si="8"/>
        <v>2584</v>
      </c>
      <c r="C121" s="5">
        <f t="shared" si="8"/>
        <v>35800</v>
      </c>
      <c r="D121" s="5">
        <f t="shared" si="8"/>
        <v>816</v>
      </c>
      <c r="E121" s="5">
        <f t="shared" si="8"/>
        <v>39200</v>
      </c>
      <c r="F121" s="5">
        <f t="shared" si="8"/>
        <v>19997</v>
      </c>
      <c r="G121" s="5">
        <f t="shared" si="8"/>
        <v>17045</v>
      </c>
      <c r="H121" s="5">
        <f t="shared" si="8"/>
        <v>2158</v>
      </c>
      <c r="L121" s="5">
        <f t="shared" si="7"/>
        <v>0</v>
      </c>
    </row>
    <row r="122" spans="1:12" ht="15.75">
      <c r="A122" s="6" t="str">
        <f>A115</f>
        <v>2005/2006</v>
      </c>
      <c r="B122" s="5">
        <f t="shared" si="8"/>
        <v>2158</v>
      </c>
      <c r="C122" s="5">
        <f t="shared" si="8"/>
        <v>34620</v>
      </c>
      <c r="D122" s="5">
        <f t="shared" si="8"/>
        <v>1042</v>
      </c>
      <c r="E122" s="5">
        <f t="shared" si="8"/>
        <v>37820</v>
      </c>
      <c r="F122" s="5">
        <f t="shared" si="8"/>
        <v>19074</v>
      </c>
      <c r="G122" s="5">
        <f t="shared" si="8"/>
        <v>17548</v>
      </c>
      <c r="H122" s="5">
        <f t="shared" si="8"/>
        <v>1198</v>
      </c>
      <c r="L122" s="5">
        <f t="shared" si="7"/>
        <v>0</v>
      </c>
    </row>
    <row r="123" spans="1:12" ht="15.75">
      <c r="A123" s="6" t="str">
        <f>A116</f>
        <v>2006/2007</v>
      </c>
      <c r="B123" s="5">
        <f t="shared" si="8"/>
        <v>1198</v>
      </c>
      <c r="C123" s="5">
        <f t="shared" si="8"/>
        <v>38117</v>
      </c>
      <c r="D123" s="5">
        <f t="shared" si="8"/>
        <v>982</v>
      </c>
      <c r="E123" s="5">
        <f t="shared" si="8"/>
        <v>40297</v>
      </c>
      <c r="F123" s="5">
        <f t="shared" si="8"/>
        <v>21198</v>
      </c>
      <c r="G123" s="5">
        <f t="shared" si="8"/>
        <v>17766</v>
      </c>
      <c r="H123" s="5">
        <f t="shared" si="8"/>
        <v>1333</v>
      </c>
      <c r="L123" s="5">
        <f t="shared" si="7"/>
        <v>0</v>
      </c>
    </row>
    <row r="124" spans="1:12" ht="15.75">
      <c r="A124" s="6"/>
      <c r="B124" s="5"/>
      <c r="C124" s="5"/>
      <c r="D124" s="5"/>
      <c r="E124" s="5"/>
      <c r="F124" s="5"/>
      <c r="G124" s="5"/>
      <c r="H124" s="5"/>
      <c r="L124" s="5"/>
    </row>
    <row r="125" spans="1:12" ht="15.75">
      <c r="A125" s="1" t="s">
        <v>18</v>
      </c>
      <c r="B125" s="5"/>
      <c r="C125" s="5"/>
      <c r="D125" s="5"/>
      <c r="E125" s="5"/>
      <c r="F125" s="5"/>
      <c r="G125" s="5"/>
      <c r="H125" s="5"/>
      <c r="L125" s="5">
        <f aca="true" t="shared" si="9" ref="L125:L139">(B125+C125+D125)-E125</f>
        <v>0</v>
      </c>
    </row>
    <row r="126" spans="1:12" ht="15.75">
      <c r="A126" s="2" t="s">
        <v>19</v>
      </c>
      <c r="B126" s="5"/>
      <c r="C126" s="5"/>
      <c r="D126" s="5"/>
      <c r="E126" s="5"/>
      <c r="F126" s="5"/>
      <c r="G126" s="5"/>
      <c r="H126" s="5"/>
      <c r="L126" s="5">
        <f t="shared" si="9"/>
        <v>0</v>
      </c>
    </row>
    <row r="127" spans="1:12" ht="15.75">
      <c r="A127" s="2" t="str">
        <f>+'[1]Extract'!$A$80</f>
        <v>2002/2003</v>
      </c>
      <c r="B127" s="5">
        <f>+'[1]Extract'!$B$80</f>
        <v>2717</v>
      </c>
      <c r="C127" s="5">
        <f>+'[1]Extract'!$C$80</f>
        <v>18675</v>
      </c>
      <c r="D127" s="5">
        <f>+'[1]Extract'!$D$80</f>
        <v>2150</v>
      </c>
      <c r="E127" s="5">
        <f>+'[1]Extract'!$E$80</f>
        <v>23542</v>
      </c>
      <c r="F127" s="5">
        <f>+'[1]Extract'!$F$80</f>
        <v>5600</v>
      </c>
      <c r="G127" s="5">
        <f>+'[1]Extract'!$G$80</f>
        <v>14361</v>
      </c>
      <c r="H127" s="5">
        <f>+'[1]Extract'!$H$80</f>
        <v>3581</v>
      </c>
      <c r="L127" s="5">
        <f t="shared" si="9"/>
        <v>0</v>
      </c>
    </row>
    <row r="128" spans="1:12" ht="15.75">
      <c r="A128" s="2" t="str">
        <f>+'[1]Extract'!$A$81</f>
        <v>2003/2004</v>
      </c>
      <c r="B128" s="5">
        <f>+'[1]Extract'!$B$81</f>
        <v>3581</v>
      </c>
      <c r="C128" s="5">
        <f>+'[1]Extract'!$C$81</f>
        <v>17132</v>
      </c>
      <c r="D128" s="5">
        <f>+'[1]Extract'!$D$81</f>
        <v>1900</v>
      </c>
      <c r="E128" s="5">
        <f>+'[1]Extract'!$E$81</f>
        <v>22613</v>
      </c>
      <c r="F128" s="5">
        <f>+'[1]Extract'!$F$81</f>
        <v>4900</v>
      </c>
      <c r="G128" s="5">
        <f>+'[1]Extract'!$G$81</f>
        <v>13014</v>
      </c>
      <c r="H128" s="5">
        <f>+'[1]Extract'!$H$81</f>
        <v>4699</v>
      </c>
      <c r="L128" s="5">
        <f t="shared" si="9"/>
        <v>0</v>
      </c>
    </row>
    <row r="129" spans="1:12" ht="15.75">
      <c r="A129" s="2" t="str">
        <f>+'[1]Extract'!$A$82</f>
        <v>2004/2005</v>
      </c>
      <c r="B129" s="5">
        <f>+'[1]Extract'!$B$82</f>
        <v>4699</v>
      </c>
      <c r="C129" s="5">
        <f>+'[1]Extract'!$C$82</f>
        <v>21648</v>
      </c>
      <c r="D129" s="5">
        <f>+'[1]Extract'!$D$82</f>
        <v>2549</v>
      </c>
      <c r="E129" s="5">
        <f>+'[1]Extract'!$E$82</f>
        <v>28896</v>
      </c>
      <c r="F129" s="5">
        <f>+'[1]Extract'!$F$82</f>
        <v>6028</v>
      </c>
      <c r="G129" s="5">
        <f>+'[1]Extract'!$G$82</f>
        <v>17529</v>
      </c>
      <c r="H129" s="5">
        <f>+'[1]Extract'!$H$82</f>
        <v>5339</v>
      </c>
      <c r="L129" s="5">
        <f t="shared" si="9"/>
        <v>0</v>
      </c>
    </row>
    <row r="130" spans="1:12" ht="15.75">
      <c r="A130" s="2" t="str">
        <f>+'[1]Extract'!$A$83</f>
        <v>2005/2006</v>
      </c>
      <c r="B130" s="5">
        <f>+'[1]Extract'!$B$83</f>
        <v>5339</v>
      </c>
      <c r="C130" s="5">
        <f>+'[1]Extract'!$C$83</f>
        <v>21847</v>
      </c>
      <c r="D130" s="5">
        <f>+'[1]Extract'!$D$83</f>
        <v>2400</v>
      </c>
      <c r="E130" s="5">
        <f>+'[1]Extract'!$E$83</f>
        <v>29586</v>
      </c>
      <c r="F130" s="5">
        <f>+'[1]Extract'!$F$83</f>
        <v>7203</v>
      </c>
      <c r="G130" s="5">
        <f>+'[1]Extract'!$G$83</f>
        <v>17586</v>
      </c>
      <c r="H130" s="5">
        <f>+'[1]Extract'!$H$83</f>
        <v>4797</v>
      </c>
      <c r="L130" s="5">
        <f t="shared" si="9"/>
        <v>0</v>
      </c>
    </row>
    <row r="131" spans="1:12" ht="15.75">
      <c r="A131" s="2" t="str">
        <f>+'[1]Extract'!$A$84</f>
        <v>2006/2007</v>
      </c>
      <c r="B131" s="5">
        <f>+'[1]Extract'!$B$84</f>
        <v>4797</v>
      </c>
      <c r="C131" s="5">
        <f>+'[1]Extract'!$C$84</f>
        <v>16475</v>
      </c>
      <c r="D131" s="5">
        <f>+'[1]Extract'!$D$84</f>
        <v>2100</v>
      </c>
      <c r="E131" s="5">
        <f>+'[1]Extract'!$E$84</f>
        <v>23372</v>
      </c>
      <c r="F131" s="5">
        <f>+'[1]Extract'!$F$84</f>
        <v>1562</v>
      </c>
      <c r="G131" s="5">
        <f>+'[1]Extract'!$G$84</f>
        <v>17425</v>
      </c>
      <c r="H131" s="5">
        <f>+'[1]Extract'!$H$84</f>
        <v>4385</v>
      </c>
      <c r="L131" s="5">
        <f t="shared" si="9"/>
        <v>0</v>
      </c>
    </row>
    <row r="132" spans="2:12" ht="15.75">
      <c r="B132" s="5"/>
      <c r="C132" s="5"/>
      <c r="D132" s="5"/>
      <c r="E132" s="5"/>
      <c r="F132" s="5"/>
      <c r="G132" s="5"/>
      <c r="H132" s="5"/>
      <c r="L132" s="5">
        <f t="shared" si="9"/>
        <v>0</v>
      </c>
    </row>
    <row r="133" spans="1:12" ht="15.75">
      <c r="A133" s="2" t="str">
        <f>+'[1]Extract'!$A$85</f>
        <v>Other  Western Europe</v>
      </c>
      <c r="B133" s="5"/>
      <c r="C133" s="5"/>
      <c r="D133" s="5"/>
      <c r="E133" s="5"/>
      <c r="F133" s="5"/>
      <c r="G133" s="5"/>
      <c r="H133" s="5"/>
      <c r="L133" s="5">
        <f t="shared" si="9"/>
        <v>0</v>
      </c>
    </row>
    <row r="134" spans="1:12" ht="15.75">
      <c r="A134" s="2" t="str">
        <f>+'[1]Extract'!$A$86</f>
        <v>2002/2003</v>
      </c>
      <c r="B134" s="5">
        <f>+'[1]Extract'!$B$86</f>
        <v>283</v>
      </c>
      <c r="C134" s="5">
        <f>+'[1]Extract'!$C$86</f>
        <v>240</v>
      </c>
      <c r="D134" s="5">
        <f>+'[1]Extract'!$D$86</f>
        <v>497</v>
      </c>
      <c r="E134" s="5">
        <f>+'[1]Extract'!$E$86</f>
        <v>1020</v>
      </c>
      <c r="F134" s="5">
        <f>+'[1]Extract'!$F$86</f>
        <v>13</v>
      </c>
      <c r="G134" s="5">
        <f>+'[1]Extract'!$G$86</f>
        <v>642</v>
      </c>
      <c r="H134" s="5">
        <f>+'[1]Extract'!$H$86</f>
        <v>365</v>
      </c>
      <c r="L134" s="5">
        <f t="shared" si="9"/>
        <v>0</v>
      </c>
    </row>
    <row r="135" spans="1:12" ht="15.75">
      <c r="A135" s="2" t="str">
        <f>+'[1]Extract'!$A$87</f>
        <v>2003/2004</v>
      </c>
      <c r="B135" s="5">
        <f>+'[1]Extract'!$B$87</f>
        <v>365</v>
      </c>
      <c r="C135" s="5">
        <f>+'[1]Extract'!$C$87</f>
        <v>205</v>
      </c>
      <c r="D135" s="5">
        <f>+'[1]Extract'!$D$87</f>
        <v>529</v>
      </c>
      <c r="E135" s="5">
        <f>+'[1]Extract'!$E$87</f>
        <v>1099</v>
      </c>
      <c r="F135" s="5">
        <f>+'[1]Extract'!$F$87</f>
        <v>6</v>
      </c>
      <c r="G135" s="5">
        <f>+'[1]Extract'!$G$87</f>
        <v>658</v>
      </c>
      <c r="H135" s="5">
        <f>+'[1]Extract'!$H$87</f>
        <v>435</v>
      </c>
      <c r="L135" s="5">
        <f t="shared" si="9"/>
        <v>0</v>
      </c>
    </row>
    <row r="136" spans="1:12" ht="15.75">
      <c r="A136" s="2" t="str">
        <f>+'[1]Extract'!$A$88</f>
        <v>2004/2005</v>
      </c>
      <c r="B136" s="5">
        <f>+'[1]Extract'!$B$88</f>
        <v>435</v>
      </c>
      <c r="C136" s="5">
        <f>+'[1]Extract'!$C$88</f>
        <v>240</v>
      </c>
      <c r="D136" s="5">
        <f>+'[1]Extract'!$D$88</f>
        <v>549</v>
      </c>
      <c r="E136" s="5">
        <f>+'[1]Extract'!$E$88</f>
        <v>1224</v>
      </c>
      <c r="F136" s="5">
        <f>+'[1]Extract'!$F$88</f>
        <v>4</v>
      </c>
      <c r="G136" s="5">
        <f>+'[1]Extract'!$G$88</f>
        <v>617</v>
      </c>
      <c r="H136" s="5">
        <f>+'[1]Extract'!$H$88</f>
        <v>603</v>
      </c>
      <c r="L136" s="5">
        <f t="shared" si="9"/>
        <v>0</v>
      </c>
    </row>
    <row r="137" spans="1:12" ht="15.75">
      <c r="A137" s="2" t="str">
        <f>+'[1]Extract'!$A$89</f>
        <v>2005/2006</v>
      </c>
      <c r="B137" s="5">
        <f>+'[1]Extract'!$B$89</f>
        <v>603</v>
      </c>
      <c r="C137" s="5">
        <f>+'[1]Extract'!$C$89</f>
        <v>240</v>
      </c>
      <c r="D137" s="5">
        <f>+'[1]Extract'!$D$89</f>
        <v>348</v>
      </c>
      <c r="E137" s="5">
        <f>+'[1]Extract'!$E$89</f>
        <v>1191</v>
      </c>
      <c r="F137" s="5">
        <f>+'[1]Extract'!$F$89</f>
        <v>8</v>
      </c>
      <c r="G137" s="5">
        <f>+'[1]Extract'!$G$89</f>
        <v>611</v>
      </c>
      <c r="H137" s="5">
        <f>+'[1]Extract'!$H$89</f>
        <v>572</v>
      </c>
      <c r="L137" s="5">
        <f t="shared" si="9"/>
        <v>0</v>
      </c>
    </row>
    <row r="138" spans="1:12" ht="15.75">
      <c r="A138" s="2" t="str">
        <f>+'[1]Extract'!$A$90</f>
        <v>2006/2007</v>
      </c>
      <c r="B138" s="5">
        <f>+'[1]Extract'!$B$90</f>
        <v>572</v>
      </c>
      <c r="C138" s="5">
        <f>+'[1]Extract'!$C$90</f>
        <v>240</v>
      </c>
      <c r="D138" s="5">
        <f>+'[1]Extract'!$D$90</f>
        <v>382</v>
      </c>
      <c r="E138" s="5">
        <f>+'[1]Extract'!$E$90</f>
        <v>1194</v>
      </c>
      <c r="F138" s="5">
        <f>+'[1]Extract'!$F$90</f>
        <v>8</v>
      </c>
      <c r="G138" s="5">
        <f>+'[1]Extract'!$G$90</f>
        <v>618</v>
      </c>
      <c r="H138" s="5">
        <f>+'[1]Extract'!$H$90</f>
        <v>568</v>
      </c>
      <c r="L138" s="5">
        <f t="shared" si="9"/>
        <v>0</v>
      </c>
    </row>
    <row r="139" spans="1:12" ht="15.75">
      <c r="A139" s="6"/>
      <c r="B139" s="5"/>
      <c r="C139" s="5"/>
      <c r="D139" s="5"/>
      <c r="E139" s="5"/>
      <c r="F139" s="5"/>
      <c r="G139" s="5"/>
      <c r="H139" s="5"/>
      <c r="L139" s="5">
        <f t="shared" si="9"/>
        <v>0</v>
      </c>
    </row>
    <row r="140" spans="1:12" ht="15.75">
      <c r="A140" s="6"/>
      <c r="B140" s="5"/>
      <c r="C140" s="5"/>
      <c r="D140" s="5"/>
      <c r="E140" s="5"/>
      <c r="F140" s="5"/>
      <c r="G140" s="5"/>
      <c r="H140" s="5"/>
      <c r="L140" s="5"/>
    </row>
    <row r="141" spans="1:12" ht="15.75">
      <c r="A141" s="6"/>
      <c r="B141" s="5"/>
      <c r="C141" s="5"/>
      <c r="D141" s="5"/>
      <c r="E141" s="5"/>
      <c r="F141" s="5"/>
      <c r="G141" s="5"/>
      <c r="H141" s="5"/>
      <c r="L141" s="5"/>
    </row>
    <row r="142" spans="1:12" ht="15.75">
      <c r="A142" s="2" t="s">
        <v>20</v>
      </c>
      <c r="B142" s="5"/>
      <c r="C142" s="5"/>
      <c r="D142" s="5"/>
      <c r="E142" s="5"/>
      <c r="F142" s="5"/>
      <c r="G142" s="5"/>
      <c r="H142" s="5"/>
      <c r="L142" s="5">
        <f aca="true" t="shared" si="10" ref="L142:L155">(B142+C142+D142)-E142</f>
        <v>0</v>
      </c>
    </row>
    <row r="143" spans="1:12" ht="15.75">
      <c r="A143" s="6" t="str">
        <f>A134</f>
        <v>2002/2003</v>
      </c>
      <c r="B143" s="5">
        <f aca="true" t="shared" si="11" ref="B143:H147">B134+B127</f>
        <v>3000</v>
      </c>
      <c r="C143" s="5">
        <f t="shared" si="11"/>
        <v>18915</v>
      </c>
      <c r="D143" s="5">
        <f t="shared" si="11"/>
        <v>2647</v>
      </c>
      <c r="E143" s="5">
        <f t="shared" si="11"/>
        <v>24562</v>
      </c>
      <c r="F143" s="5">
        <f t="shared" si="11"/>
        <v>5613</v>
      </c>
      <c r="G143" s="5">
        <f t="shared" si="11"/>
        <v>15003</v>
      </c>
      <c r="H143" s="5">
        <f t="shared" si="11"/>
        <v>3946</v>
      </c>
      <c r="J143" s="5"/>
      <c r="L143" s="5">
        <f t="shared" si="10"/>
        <v>0</v>
      </c>
    </row>
    <row r="144" spans="1:12" ht="15.75">
      <c r="A144" s="6" t="str">
        <f>A135</f>
        <v>2003/2004</v>
      </c>
      <c r="B144" s="5">
        <f t="shared" si="11"/>
        <v>3946</v>
      </c>
      <c r="C144" s="5">
        <f t="shared" si="11"/>
        <v>17337</v>
      </c>
      <c r="D144" s="5">
        <f t="shared" si="11"/>
        <v>2429</v>
      </c>
      <c r="E144" s="5">
        <f t="shared" si="11"/>
        <v>23712</v>
      </c>
      <c r="F144" s="5">
        <f t="shared" si="11"/>
        <v>4906</v>
      </c>
      <c r="G144" s="5">
        <f t="shared" si="11"/>
        <v>13672</v>
      </c>
      <c r="H144" s="5">
        <f t="shared" si="11"/>
        <v>5134</v>
      </c>
      <c r="J144" s="5"/>
      <c r="L144" s="5">
        <f t="shared" si="10"/>
        <v>0</v>
      </c>
    </row>
    <row r="145" spans="1:12" ht="15.75">
      <c r="A145" s="6" t="str">
        <f>A136</f>
        <v>2004/2005</v>
      </c>
      <c r="B145" s="5">
        <f t="shared" si="11"/>
        <v>5134</v>
      </c>
      <c r="C145" s="5">
        <f t="shared" si="11"/>
        <v>21888</v>
      </c>
      <c r="D145" s="5">
        <f t="shared" si="11"/>
        <v>3098</v>
      </c>
      <c r="E145" s="5">
        <f t="shared" si="11"/>
        <v>30120</v>
      </c>
      <c r="F145" s="5">
        <f t="shared" si="11"/>
        <v>6032</v>
      </c>
      <c r="G145" s="5">
        <f t="shared" si="11"/>
        <v>18146</v>
      </c>
      <c r="H145" s="5">
        <f t="shared" si="11"/>
        <v>5942</v>
      </c>
      <c r="J145" s="5"/>
      <c r="L145" s="5">
        <f t="shared" si="10"/>
        <v>0</v>
      </c>
    </row>
    <row r="146" spans="1:12" ht="15.75">
      <c r="A146" s="6" t="str">
        <f>A137</f>
        <v>2005/2006</v>
      </c>
      <c r="B146" s="5">
        <f t="shared" si="11"/>
        <v>5942</v>
      </c>
      <c r="C146" s="5">
        <f t="shared" si="11"/>
        <v>22087</v>
      </c>
      <c r="D146" s="5">
        <f t="shared" si="11"/>
        <v>2748</v>
      </c>
      <c r="E146" s="5">
        <f t="shared" si="11"/>
        <v>30777</v>
      </c>
      <c r="F146" s="5">
        <f t="shared" si="11"/>
        <v>7211</v>
      </c>
      <c r="G146" s="5">
        <f t="shared" si="11"/>
        <v>18197</v>
      </c>
      <c r="H146" s="5">
        <f t="shared" si="11"/>
        <v>5369</v>
      </c>
      <c r="J146" s="5"/>
      <c r="L146" s="5">
        <f t="shared" si="10"/>
        <v>0</v>
      </c>
    </row>
    <row r="147" spans="1:12" ht="15.75">
      <c r="A147" s="6" t="str">
        <f>A138</f>
        <v>2006/2007</v>
      </c>
      <c r="B147" s="5">
        <f t="shared" si="11"/>
        <v>5369</v>
      </c>
      <c r="C147" s="5">
        <f t="shared" si="11"/>
        <v>16715</v>
      </c>
      <c r="D147" s="5">
        <f t="shared" si="11"/>
        <v>2482</v>
      </c>
      <c r="E147" s="5">
        <f t="shared" si="11"/>
        <v>24566</v>
      </c>
      <c r="F147" s="5">
        <f t="shared" si="11"/>
        <v>1570</v>
      </c>
      <c r="G147" s="5">
        <f t="shared" si="11"/>
        <v>18043</v>
      </c>
      <c r="H147" s="5">
        <f t="shared" si="11"/>
        <v>4953</v>
      </c>
      <c r="J147" s="5"/>
      <c r="L147" s="5">
        <f t="shared" si="10"/>
        <v>0</v>
      </c>
    </row>
    <row r="148" spans="1:12" ht="15.75">
      <c r="A148" s="6"/>
      <c r="B148" s="5"/>
      <c r="C148" s="5"/>
      <c r="D148" s="5"/>
      <c r="E148" s="5"/>
      <c r="F148" s="5"/>
      <c r="G148" s="5"/>
      <c r="H148" s="5"/>
      <c r="L148" s="5">
        <f t="shared" si="10"/>
        <v>0</v>
      </c>
    </row>
    <row r="149" spans="1:12" ht="15.75">
      <c r="A149" s="1" t="s">
        <v>21</v>
      </c>
      <c r="B149" s="5"/>
      <c r="C149" s="5"/>
      <c r="D149" s="5"/>
      <c r="E149" s="5"/>
      <c r="F149" s="5"/>
      <c r="G149" s="5"/>
      <c r="H149" s="5"/>
      <c r="L149" s="5">
        <f t="shared" si="10"/>
        <v>0</v>
      </c>
    </row>
    <row r="150" spans="1:12" ht="15.75">
      <c r="A150" s="2" t="str">
        <f>+'[1]Extract'!$A$91</f>
        <v>Poland</v>
      </c>
      <c r="B150" s="5"/>
      <c r="C150" s="5"/>
      <c r="D150" s="5"/>
      <c r="E150" s="5"/>
      <c r="F150" s="5"/>
      <c r="G150" s="5"/>
      <c r="H150" s="5"/>
      <c r="L150" s="5">
        <f t="shared" si="10"/>
        <v>0</v>
      </c>
    </row>
    <row r="151" spans="1:12" ht="15.75">
      <c r="A151" s="2" t="str">
        <f>+'[1]Extract'!$A$92</f>
        <v>2002/2003</v>
      </c>
      <c r="B151" s="5">
        <f>+'[1]Extract'!$B$92</f>
        <v>881</v>
      </c>
      <c r="C151" s="5">
        <f>+'[1]Extract'!$C$92</f>
        <v>2194</v>
      </c>
      <c r="D151" s="5">
        <f>+'[1]Extract'!$D$92</f>
        <v>90</v>
      </c>
      <c r="E151" s="5">
        <f>+'[1]Extract'!$E$92</f>
        <v>3165</v>
      </c>
      <c r="F151" s="5">
        <f>+'[1]Extract'!$F$92</f>
        <v>458</v>
      </c>
      <c r="G151" s="5">
        <f>+'[1]Extract'!$G$92</f>
        <v>1728</v>
      </c>
      <c r="H151" s="5">
        <f>+'[1]Extract'!$H$92</f>
        <v>979</v>
      </c>
      <c r="L151" s="5">
        <f t="shared" si="10"/>
        <v>0</v>
      </c>
    </row>
    <row r="152" spans="1:12" ht="15.75">
      <c r="A152" s="2" t="str">
        <f>+'[1]Extract'!$A$93</f>
        <v>2003/2004</v>
      </c>
      <c r="B152" s="5">
        <f>+'[1]Extract'!$B$93</f>
        <v>979</v>
      </c>
      <c r="C152" s="5">
        <f>+'[1]Extract'!$C$93</f>
        <v>2116</v>
      </c>
      <c r="D152" s="5">
        <f>+'[1]Extract'!$D$93</f>
        <v>55</v>
      </c>
      <c r="E152" s="5">
        <f>+'[1]Extract'!$E$93</f>
        <v>3150</v>
      </c>
      <c r="F152" s="5">
        <f>+'[1]Extract'!$F$93</f>
        <v>478</v>
      </c>
      <c r="G152" s="5">
        <f>+'[1]Extract'!$G$93</f>
        <v>2672</v>
      </c>
      <c r="H152" s="5">
        <f>+'[1]Extract'!$H$93</f>
        <v>0</v>
      </c>
      <c r="L152" s="5">
        <f t="shared" si="10"/>
        <v>0</v>
      </c>
    </row>
    <row r="153" spans="1:12" ht="15.75">
      <c r="A153" s="2" t="str">
        <f>+'[1]Extract'!$A$94</f>
        <v>2004/2005</v>
      </c>
      <c r="B153" s="5">
        <f>+'[1]Extract'!$B$94</f>
        <v>0</v>
      </c>
      <c r="C153" s="5">
        <f>+'[1]Extract'!$C$94</f>
        <v>0</v>
      </c>
      <c r="D153" s="5">
        <f>+'[1]Extract'!$D$94</f>
        <v>0</v>
      </c>
      <c r="E153" s="5">
        <f>+'[1]Extract'!$E$94</f>
        <v>0</v>
      </c>
      <c r="F153" s="5">
        <f>+'[1]Extract'!$F$94</f>
        <v>0</v>
      </c>
      <c r="G153" s="5">
        <f>+'[1]Extract'!$G$94</f>
        <v>0</v>
      </c>
      <c r="H153" s="5">
        <f>+'[1]Extract'!$H$94</f>
        <v>0</v>
      </c>
      <c r="L153" s="5">
        <f t="shared" si="10"/>
        <v>0</v>
      </c>
    </row>
    <row r="154" spans="1:12" ht="15.75">
      <c r="A154" s="2" t="str">
        <f>+'[1]Extract'!$A$95</f>
        <v>2005/2006</v>
      </c>
      <c r="B154" s="5">
        <f>+'[1]Extract'!$B$95</f>
        <v>0</v>
      </c>
      <c r="C154" s="5">
        <f>+'[1]Extract'!$C$95</f>
        <v>0</v>
      </c>
      <c r="D154" s="5">
        <f>+'[1]Extract'!$D$95</f>
        <v>0</v>
      </c>
      <c r="E154" s="5">
        <f>+'[1]Extract'!$E$95</f>
        <v>0</v>
      </c>
      <c r="F154" s="5">
        <f>+'[1]Extract'!$F$95</f>
        <v>0</v>
      </c>
      <c r="G154" s="5">
        <f>+'[1]Extract'!$G$95</f>
        <v>0</v>
      </c>
      <c r="H154" s="5">
        <f>+'[1]Extract'!$H$95</f>
        <v>0</v>
      </c>
      <c r="L154" s="5">
        <f t="shared" si="10"/>
        <v>0</v>
      </c>
    </row>
    <row r="155" spans="1:12" ht="15.75">
      <c r="A155" s="2" t="str">
        <f>+'[1]Extract'!$A$96</f>
        <v>2006/2007</v>
      </c>
      <c r="B155" s="5">
        <f>+'[1]Extract'!$B$96</f>
        <v>0</v>
      </c>
      <c r="C155" s="5">
        <f>+'[1]Extract'!$C$96</f>
        <v>0</v>
      </c>
      <c r="D155" s="5">
        <f>+'[1]Extract'!$D$96</f>
        <v>0</v>
      </c>
      <c r="E155" s="5">
        <f>+'[1]Extract'!$E$96</f>
        <v>0</v>
      </c>
      <c r="F155" s="5">
        <f>+'[1]Extract'!$F$96</f>
        <v>0</v>
      </c>
      <c r="G155" s="5">
        <f>+'[1]Extract'!$G$96</f>
        <v>0</v>
      </c>
      <c r="H155" s="5">
        <f>+'[1]Extract'!$H$96</f>
        <v>0</v>
      </c>
      <c r="L155" s="5">
        <f t="shared" si="10"/>
        <v>0</v>
      </c>
    </row>
    <row r="156" spans="2:12" ht="15.75">
      <c r="B156" s="5"/>
      <c r="C156" s="5"/>
      <c r="D156" s="5"/>
      <c r="E156" s="5"/>
      <c r="F156" s="5"/>
      <c r="G156" s="5"/>
      <c r="H156" s="5"/>
      <c r="L156" s="5"/>
    </row>
    <row r="157" spans="1:12" ht="15.75">
      <c r="A157" s="2" t="str">
        <f>+'[1]Extract'!$A$103</f>
        <v>Ukraine</v>
      </c>
      <c r="B157" s="5"/>
      <c r="C157" s="5"/>
      <c r="D157" s="5"/>
      <c r="E157" s="5"/>
      <c r="F157" s="5"/>
      <c r="G157" s="5"/>
      <c r="H157" s="5"/>
      <c r="L157" s="5">
        <f aca="true" t="shared" si="12" ref="L157:L184">(B157+C157+D157)-E157</f>
        <v>0</v>
      </c>
    </row>
    <row r="158" spans="1:12" ht="15.75">
      <c r="A158" s="2" t="str">
        <f>+'[1]Extract'!$A$104</f>
        <v>2002/2003</v>
      </c>
      <c r="B158" s="5">
        <f>+'[1]Extract'!$B$104</f>
        <v>186</v>
      </c>
      <c r="C158" s="5">
        <f>+'[1]Extract'!$C$104</f>
        <v>1550</v>
      </c>
      <c r="D158" s="5">
        <f>+'[1]Extract'!$D$104</f>
        <v>1470</v>
      </c>
      <c r="E158" s="5">
        <f>+'[1]Extract'!$E$104</f>
        <v>3206</v>
      </c>
      <c r="F158" s="5">
        <f>+'[1]Extract'!$F$104</f>
        <v>360</v>
      </c>
      <c r="G158" s="5">
        <f>+'[1]Extract'!$G$104</f>
        <v>2350</v>
      </c>
      <c r="H158" s="5">
        <f>+'[1]Extract'!$H$104</f>
        <v>496</v>
      </c>
      <c r="L158" s="5">
        <f t="shared" si="12"/>
        <v>0</v>
      </c>
    </row>
    <row r="159" spans="1:12" ht="15.75">
      <c r="A159" s="2" t="str">
        <f>+'[1]Extract'!$A$105</f>
        <v>2003/2004</v>
      </c>
      <c r="B159" s="5">
        <f>+'[1]Extract'!$B$105</f>
        <v>496</v>
      </c>
      <c r="C159" s="5">
        <f>+'[1]Extract'!$C$105</f>
        <v>1580</v>
      </c>
      <c r="D159" s="5">
        <f>+'[1]Extract'!$D$105</f>
        <v>565</v>
      </c>
      <c r="E159" s="5">
        <f>+'[1]Extract'!$E$105</f>
        <v>2641</v>
      </c>
      <c r="F159" s="5">
        <f>+'[1]Extract'!$F$105</f>
        <v>310</v>
      </c>
      <c r="G159" s="5">
        <f>+'[1]Extract'!$G$105</f>
        <v>2150</v>
      </c>
      <c r="H159" s="5">
        <f>+'[1]Extract'!$H$105</f>
        <v>181</v>
      </c>
      <c r="L159" s="5">
        <f t="shared" si="12"/>
        <v>0</v>
      </c>
    </row>
    <row r="160" spans="1:12" ht="15.75">
      <c r="A160" s="2" t="str">
        <f>+'[1]Extract'!$A$106</f>
        <v>2004/2005</v>
      </c>
      <c r="B160" s="5">
        <f>+'[1]Extract'!$B$106</f>
        <v>181</v>
      </c>
      <c r="C160" s="5">
        <f>+'[1]Extract'!$C$106</f>
        <v>1900</v>
      </c>
      <c r="D160" s="5">
        <f>+'[1]Extract'!$D$106</f>
        <v>218</v>
      </c>
      <c r="E160" s="5">
        <f>+'[1]Extract'!$E$106</f>
        <v>2299</v>
      </c>
      <c r="F160" s="5">
        <f>+'[1]Extract'!$F$106</f>
        <v>55</v>
      </c>
      <c r="G160" s="5">
        <f>+'[1]Extract'!$G$106</f>
        <v>2100</v>
      </c>
      <c r="H160" s="5">
        <f>+'[1]Extract'!$H$106</f>
        <v>144</v>
      </c>
      <c r="L160" s="5">
        <f t="shared" si="12"/>
        <v>0</v>
      </c>
    </row>
    <row r="161" spans="1:12" ht="15.75">
      <c r="A161" s="2" t="str">
        <f>+'[1]Extract'!$A$107</f>
        <v>2005/2006</v>
      </c>
      <c r="B161" s="5">
        <f>+'[1]Extract'!$B$107</f>
        <v>144</v>
      </c>
      <c r="C161" s="5">
        <f>+'[1]Extract'!$C$107</f>
        <v>1850</v>
      </c>
      <c r="D161" s="5">
        <f>+'[1]Extract'!$D$107</f>
        <v>350</v>
      </c>
      <c r="E161" s="5">
        <f>+'[1]Extract'!$E$107</f>
        <v>2344</v>
      </c>
      <c r="F161" s="5">
        <f>+'[1]Extract'!$F$107</f>
        <v>30</v>
      </c>
      <c r="G161" s="5">
        <f>+'[1]Extract'!$G$107</f>
        <v>2150</v>
      </c>
      <c r="H161" s="5">
        <f>+'[1]Extract'!$H$107</f>
        <v>164</v>
      </c>
      <c r="L161" s="5">
        <f t="shared" si="12"/>
        <v>0</v>
      </c>
    </row>
    <row r="162" spans="1:12" ht="15.75">
      <c r="A162" s="2" t="str">
        <f>+'[1]Extract'!$A$108</f>
        <v>2006/2007</v>
      </c>
      <c r="B162" s="5">
        <f>+'[1]Extract'!$B$108</f>
        <v>164</v>
      </c>
      <c r="C162" s="5">
        <f>+'[1]Extract'!$C$108</f>
        <v>1900</v>
      </c>
      <c r="D162" s="5">
        <f>+'[1]Extract'!$D$108</f>
        <v>300</v>
      </c>
      <c r="E162" s="5">
        <f>+'[1]Extract'!$E$108</f>
        <v>2364</v>
      </c>
      <c r="F162" s="5">
        <f>+'[1]Extract'!$F$108</f>
        <v>20</v>
      </c>
      <c r="G162" s="5">
        <f>+'[1]Extract'!$G$108</f>
        <v>2200</v>
      </c>
      <c r="H162" s="5">
        <f>+'[1]Extract'!$H$108</f>
        <v>144</v>
      </c>
      <c r="L162" s="5">
        <f t="shared" si="12"/>
        <v>0</v>
      </c>
    </row>
    <row r="163" spans="2:12" ht="15.75">
      <c r="B163" s="5"/>
      <c r="C163" s="5"/>
      <c r="D163" s="5"/>
      <c r="E163" s="5"/>
      <c r="F163" s="5"/>
      <c r="G163" s="5"/>
      <c r="H163" s="5"/>
      <c r="L163" s="5">
        <f t="shared" si="12"/>
        <v>0</v>
      </c>
    </row>
    <row r="164" spans="1:12" ht="15.75">
      <c r="A164" s="2" t="str">
        <f>+'[1]Extract'!$A$97</f>
        <v>Russian Federation</v>
      </c>
      <c r="B164" s="5"/>
      <c r="C164" s="5"/>
      <c r="D164" s="5"/>
      <c r="E164" s="5"/>
      <c r="F164" s="5"/>
      <c r="G164" s="5"/>
      <c r="H164" s="5"/>
      <c r="L164" s="5">
        <f t="shared" si="12"/>
        <v>0</v>
      </c>
    </row>
    <row r="165" spans="1:12" ht="15.75">
      <c r="A165" s="2" t="str">
        <f>+'[1]Extract'!$A$98</f>
        <v>2002/2003</v>
      </c>
      <c r="B165" s="5">
        <f>+'[1]Extract'!$B$98</f>
        <v>2130</v>
      </c>
      <c r="C165" s="5">
        <f>+'[1]Extract'!$C$98</f>
        <v>1580</v>
      </c>
      <c r="D165" s="5">
        <f>+'[1]Extract'!$D$98</f>
        <v>4000</v>
      </c>
      <c r="E165" s="5">
        <f>+'[1]Extract'!$E$98</f>
        <v>7710</v>
      </c>
      <c r="F165" s="5">
        <f>+'[1]Extract'!$F$98</f>
        <v>260</v>
      </c>
      <c r="G165" s="5">
        <f>+'[1]Extract'!$G$98</f>
        <v>6400</v>
      </c>
      <c r="H165" s="5">
        <f>+'[1]Extract'!$H$98</f>
        <v>1050</v>
      </c>
      <c r="L165" s="5">
        <f t="shared" si="12"/>
        <v>0</v>
      </c>
    </row>
    <row r="166" spans="1:12" ht="15.75">
      <c r="A166" s="2" t="str">
        <f>+'[1]Extract'!$A$99</f>
        <v>2003/2004</v>
      </c>
      <c r="B166" s="5">
        <f>+'[1]Extract'!$B$99</f>
        <v>1050</v>
      </c>
      <c r="C166" s="5">
        <f>+'[1]Extract'!$C$99</f>
        <v>1930</v>
      </c>
      <c r="D166" s="5">
        <f>+'[1]Extract'!$D$99</f>
        <v>3670</v>
      </c>
      <c r="E166" s="5">
        <f>+'[1]Extract'!$E$99</f>
        <v>6650</v>
      </c>
      <c r="F166" s="5">
        <f>+'[1]Extract'!$F$99</f>
        <v>110</v>
      </c>
      <c r="G166" s="5">
        <f>+'[1]Extract'!$G$99</f>
        <v>6100</v>
      </c>
      <c r="H166" s="5">
        <f>+'[1]Extract'!$H$99</f>
        <v>440</v>
      </c>
      <c r="L166" s="5">
        <f t="shared" si="12"/>
        <v>0</v>
      </c>
    </row>
    <row r="167" spans="1:12" ht="15.75">
      <c r="A167" s="2" t="str">
        <f>+'[1]Extract'!$A$100</f>
        <v>2004/2005</v>
      </c>
      <c r="B167" s="5">
        <f>+'[1]Extract'!$B$100</f>
        <v>440</v>
      </c>
      <c r="C167" s="5">
        <f>+'[1]Extract'!$C$100</f>
        <v>2250</v>
      </c>
      <c r="D167" s="5">
        <f>+'[1]Extract'!$D$100</f>
        <v>4300</v>
      </c>
      <c r="E167" s="5">
        <f>+'[1]Extract'!$E$100</f>
        <v>6990</v>
      </c>
      <c r="F167" s="5">
        <f>+'[1]Extract'!$F$100</f>
        <v>110</v>
      </c>
      <c r="G167" s="5">
        <f>+'[1]Extract'!$G$100</f>
        <v>6300</v>
      </c>
      <c r="H167" s="5">
        <f>+'[1]Extract'!$H$100</f>
        <v>580</v>
      </c>
      <c r="L167" s="5">
        <f t="shared" si="12"/>
        <v>0</v>
      </c>
    </row>
    <row r="168" spans="1:12" ht="15.75">
      <c r="A168" s="2" t="str">
        <f>+'[1]Extract'!$A$101</f>
        <v>2005/2006</v>
      </c>
      <c r="B168" s="5">
        <f>+'[1]Extract'!$B$101</f>
        <v>580</v>
      </c>
      <c r="C168" s="5">
        <f>+'[1]Extract'!$C$101</f>
        <v>2500</v>
      </c>
      <c r="D168" s="5">
        <f>+'[1]Extract'!$D$101</f>
        <v>4200</v>
      </c>
      <c r="E168" s="5">
        <f>+'[1]Extract'!$E$101</f>
        <v>7280</v>
      </c>
      <c r="F168" s="5">
        <f>+'[1]Extract'!$F$101</f>
        <v>110</v>
      </c>
      <c r="G168" s="5">
        <f>+'[1]Extract'!$G$101</f>
        <v>6700</v>
      </c>
      <c r="H168" s="5">
        <f>+'[1]Extract'!$H$101</f>
        <v>470</v>
      </c>
      <c r="L168" s="5">
        <f t="shared" si="12"/>
        <v>0</v>
      </c>
    </row>
    <row r="169" spans="1:12" ht="15.75">
      <c r="A169" s="2" t="str">
        <f>+'[1]Extract'!$A$102</f>
        <v>2006/2007</v>
      </c>
      <c r="B169" s="5">
        <f>+'[1]Extract'!$B$102</f>
        <v>470</v>
      </c>
      <c r="C169" s="5">
        <f>+'[1]Extract'!$C$102</f>
        <v>2550</v>
      </c>
      <c r="D169" s="5">
        <f>+'[1]Extract'!$D$102</f>
        <v>4300</v>
      </c>
      <c r="E169" s="5">
        <f>+'[1]Extract'!$E$102</f>
        <v>7320</v>
      </c>
      <c r="F169" s="5">
        <f>+'[1]Extract'!$F$102</f>
        <v>110</v>
      </c>
      <c r="G169" s="5">
        <f>+'[1]Extract'!$G$102</f>
        <v>6810</v>
      </c>
      <c r="H169" s="5">
        <f>+'[1]Extract'!$H$102</f>
        <v>400</v>
      </c>
      <c r="L169" s="5">
        <f t="shared" si="12"/>
        <v>0</v>
      </c>
    </row>
    <row r="170" spans="2:12" ht="15.75">
      <c r="B170" s="5"/>
      <c r="C170" s="5"/>
      <c r="D170" s="5"/>
      <c r="E170" s="5"/>
      <c r="F170" s="5"/>
      <c r="G170" s="5"/>
      <c r="H170" s="5"/>
      <c r="L170" s="5">
        <f t="shared" si="12"/>
        <v>0</v>
      </c>
    </row>
    <row r="171" spans="1:12" ht="15.75">
      <c r="A171" s="2" t="str">
        <f>+'[1]Extract'!$A$109</f>
        <v>Other Eastern Europe</v>
      </c>
      <c r="B171" s="5"/>
      <c r="C171" s="5"/>
      <c r="D171" s="5"/>
      <c r="E171" s="5"/>
      <c r="F171" s="5"/>
      <c r="G171" s="5"/>
      <c r="H171" s="5"/>
      <c r="L171" s="5">
        <f t="shared" si="12"/>
        <v>0</v>
      </c>
    </row>
    <row r="172" spans="1:12" ht="15.75">
      <c r="A172" s="2" t="str">
        <f>+'[1]Extract'!$A$110</f>
        <v>2002/2003</v>
      </c>
      <c r="B172" s="5">
        <f>+'[1]Extract'!$B$110</f>
        <v>1789</v>
      </c>
      <c r="C172" s="5">
        <f>+'[1]Extract'!$C$110</f>
        <v>2222</v>
      </c>
      <c r="D172" s="5">
        <f>+'[1]Extract'!$D$110</f>
        <v>3204</v>
      </c>
      <c r="E172" s="5">
        <f>+'[1]Extract'!$E$110</f>
        <v>7215</v>
      </c>
      <c r="F172" s="5">
        <f>+'[1]Extract'!$F$110</f>
        <v>934</v>
      </c>
      <c r="G172" s="5">
        <f>+'[1]Extract'!$G$110</f>
        <v>4340</v>
      </c>
      <c r="H172" s="5">
        <f>+'[1]Extract'!$H$110</f>
        <v>1941</v>
      </c>
      <c r="J172" s="5"/>
      <c r="L172" s="5">
        <f t="shared" si="12"/>
        <v>0</v>
      </c>
    </row>
    <row r="173" spans="1:12" ht="15.75">
      <c r="A173" s="2" t="str">
        <f>+'[1]Extract'!$A$111</f>
        <v>2003/2004</v>
      </c>
      <c r="B173" s="5">
        <f>+'[1]Extract'!$B$111</f>
        <v>1941</v>
      </c>
      <c r="C173" s="5">
        <f>+'[1]Extract'!$C$111</f>
        <v>2070</v>
      </c>
      <c r="D173" s="5">
        <f>+'[1]Extract'!$D$111</f>
        <v>2853</v>
      </c>
      <c r="E173" s="5">
        <f>+'[1]Extract'!$E$111</f>
        <v>6864</v>
      </c>
      <c r="F173" s="5">
        <f>+'[1]Extract'!$F$111</f>
        <v>737</v>
      </c>
      <c r="G173" s="5">
        <f>+'[1]Extract'!$G$111</f>
        <v>4602</v>
      </c>
      <c r="H173" s="5">
        <f>+'[1]Extract'!$H$111</f>
        <v>1525</v>
      </c>
      <c r="J173" s="5"/>
      <c r="L173" s="5">
        <f t="shared" si="12"/>
        <v>0</v>
      </c>
    </row>
    <row r="174" spans="1:12" ht="15.75">
      <c r="A174" s="2" t="str">
        <f>+'[1]Extract'!$A$112</f>
        <v>2004/2005</v>
      </c>
      <c r="B174" s="5">
        <f>+'[1]Extract'!$B$112</f>
        <v>1525</v>
      </c>
      <c r="C174" s="5">
        <f>+'[1]Extract'!$C$112</f>
        <v>979</v>
      </c>
      <c r="D174" s="5">
        <f>+'[1]Extract'!$D$112</f>
        <v>2385</v>
      </c>
      <c r="E174" s="5">
        <f>+'[1]Extract'!$E$112</f>
        <v>4889</v>
      </c>
      <c r="F174" s="5">
        <f>+'[1]Extract'!$F$112</f>
        <v>754</v>
      </c>
      <c r="G174" s="5">
        <f>+'[1]Extract'!$G$112</f>
        <v>2759</v>
      </c>
      <c r="H174" s="5">
        <f>+'[1]Extract'!$H$112</f>
        <v>1376</v>
      </c>
      <c r="J174" s="5"/>
      <c r="L174" s="5">
        <f t="shared" si="12"/>
        <v>0</v>
      </c>
    </row>
    <row r="175" spans="1:12" ht="15.75">
      <c r="A175" s="2" t="str">
        <f>+'[1]Extract'!$A$113</f>
        <v>2005/2006</v>
      </c>
      <c r="B175" s="5">
        <f>+'[1]Extract'!$B$113</f>
        <v>1376</v>
      </c>
      <c r="C175" s="5">
        <f>+'[1]Extract'!$C$113</f>
        <v>1145</v>
      </c>
      <c r="D175" s="5">
        <f>+'[1]Extract'!$D$113</f>
        <v>2316</v>
      </c>
      <c r="E175" s="5">
        <f>+'[1]Extract'!$E$113</f>
        <v>4837</v>
      </c>
      <c r="F175" s="5">
        <f>+'[1]Extract'!$F$113</f>
        <v>860</v>
      </c>
      <c r="G175" s="5">
        <f>+'[1]Extract'!$G$113</f>
        <v>2771</v>
      </c>
      <c r="H175" s="5">
        <f>+'[1]Extract'!$H$113</f>
        <v>1206</v>
      </c>
      <c r="J175" s="5"/>
      <c r="L175" s="5">
        <f t="shared" si="12"/>
        <v>0</v>
      </c>
    </row>
    <row r="176" spans="1:12" ht="15.75">
      <c r="A176" s="2" t="str">
        <f>+'[1]Extract'!$A$114</f>
        <v>2006/2007</v>
      </c>
      <c r="B176" s="5">
        <f>+'[1]Extract'!$B$114</f>
        <v>1206</v>
      </c>
      <c r="C176" s="5">
        <f>+'[1]Extract'!$C$114</f>
        <v>1101</v>
      </c>
      <c r="D176" s="5">
        <f>+'[1]Extract'!$D$114</f>
        <v>2280</v>
      </c>
      <c r="E176" s="5">
        <f>+'[1]Extract'!$E$114</f>
        <v>4587</v>
      </c>
      <c r="F176" s="5">
        <f>+'[1]Extract'!$F$114</f>
        <v>800</v>
      </c>
      <c r="G176" s="5">
        <f>+'[1]Extract'!$G$114</f>
        <v>2770</v>
      </c>
      <c r="H176" s="5">
        <f>+'[1]Extract'!$H$114</f>
        <v>1017</v>
      </c>
      <c r="J176" s="5"/>
      <c r="L176" s="5">
        <f t="shared" si="12"/>
        <v>0</v>
      </c>
    </row>
    <row r="177" spans="1:12" ht="15.75">
      <c r="A177" s="6"/>
      <c r="B177" s="5"/>
      <c r="C177" s="5"/>
      <c r="D177" s="5"/>
      <c r="E177" s="5"/>
      <c r="F177" s="5"/>
      <c r="G177" s="5"/>
      <c r="H177" s="5"/>
      <c r="L177" s="5">
        <f t="shared" si="12"/>
        <v>0</v>
      </c>
    </row>
    <row r="178" spans="1:12" ht="15.75">
      <c r="A178" s="2" t="s">
        <v>22</v>
      </c>
      <c r="B178" s="5"/>
      <c r="C178" s="5"/>
      <c r="D178" s="5"/>
      <c r="E178" s="5"/>
      <c r="F178" s="5"/>
      <c r="G178" s="5"/>
      <c r="H178" s="5"/>
      <c r="L178" s="5">
        <f t="shared" si="12"/>
        <v>0</v>
      </c>
    </row>
    <row r="179" spans="1:12" ht="15.75">
      <c r="A179" s="6" t="str">
        <f>A172</f>
        <v>2002/2003</v>
      </c>
      <c r="B179" s="5">
        <f aca="true" t="shared" si="13" ref="B179:H183">+B151+B158+B165+B172</f>
        <v>4986</v>
      </c>
      <c r="C179" s="5">
        <f t="shared" si="13"/>
        <v>7546</v>
      </c>
      <c r="D179" s="5">
        <f t="shared" si="13"/>
        <v>8764</v>
      </c>
      <c r="E179" s="5">
        <f t="shared" si="13"/>
        <v>21296</v>
      </c>
      <c r="F179" s="5">
        <f t="shared" si="13"/>
        <v>2012</v>
      </c>
      <c r="G179" s="5">
        <f t="shared" si="13"/>
        <v>14818</v>
      </c>
      <c r="H179" s="5">
        <f t="shared" si="13"/>
        <v>4466</v>
      </c>
      <c r="J179" s="5"/>
      <c r="L179" s="5">
        <f t="shared" si="12"/>
        <v>0</v>
      </c>
    </row>
    <row r="180" spans="1:12" ht="15.75">
      <c r="A180" s="6" t="str">
        <f>A173</f>
        <v>2003/2004</v>
      </c>
      <c r="B180" s="5">
        <f t="shared" si="13"/>
        <v>4466</v>
      </c>
      <c r="C180" s="5">
        <f t="shared" si="13"/>
        <v>7696</v>
      </c>
      <c r="D180" s="5">
        <f t="shared" si="13"/>
        <v>7143</v>
      </c>
      <c r="E180" s="5">
        <f t="shared" si="13"/>
        <v>19305</v>
      </c>
      <c r="F180" s="5">
        <f t="shared" si="13"/>
        <v>1635</v>
      </c>
      <c r="G180" s="5">
        <f t="shared" si="13"/>
        <v>15524</v>
      </c>
      <c r="H180" s="5">
        <f t="shared" si="13"/>
        <v>2146</v>
      </c>
      <c r="J180" s="5"/>
      <c r="L180" s="5">
        <f t="shared" si="12"/>
        <v>0</v>
      </c>
    </row>
    <row r="181" spans="1:12" ht="15.75">
      <c r="A181" s="6" t="str">
        <f>A174</f>
        <v>2004/2005</v>
      </c>
      <c r="B181" s="5">
        <f t="shared" si="13"/>
        <v>2146</v>
      </c>
      <c r="C181" s="5">
        <f t="shared" si="13"/>
        <v>5129</v>
      </c>
      <c r="D181" s="5">
        <f t="shared" si="13"/>
        <v>6903</v>
      </c>
      <c r="E181" s="5">
        <f t="shared" si="13"/>
        <v>14178</v>
      </c>
      <c r="F181" s="5">
        <f t="shared" si="13"/>
        <v>919</v>
      </c>
      <c r="G181" s="5">
        <f t="shared" si="13"/>
        <v>11159</v>
      </c>
      <c r="H181" s="5">
        <f t="shared" si="13"/>
        <v>2100</v>
      </c>
      <c r="J181" s="5"/>
      <c r="L181" s="5">
        <f t="shared" si="12"/>
        <v>0</v>
      </c>
    </row>
    <row r="182" spans="1:12" ht="15.75">
      <c r="A182" s="6" t="str">
        <f>A175</f>
        <v>2005/2006</v>
      </c>
      <c r="B182" s="5">
        <f t="shared" si="13"/>
        <v>2100</v>
      </c>
      <c r="C182" s="5">
        <f t="shared" si="13"/>
        <v>5495</v>
      </c>
      <c r="D182" s="5">
        <f t="shared" si="13"/>
        <v>6866</v>
      </c>
      <c r="E182" s="5">
        <f t="shared" si="13"/>
        <v>14461</v>
      </c>
      <c r="F182" s="5">
        <f t="shared" si="13"/>
        <v>1000</v>
      </c>
      <c r="G182" s="5">
        <f t="shared" si="13"/>
        <v>11621</v>
      </c>
      <c r="H182" s="5">
        <f t="shared" si="13"/>
        <v>1840</v>
      </c>
      <c r="J182" s="5"/>
      <c r="L182" s="5">
        <f t="shared" si="12"/>
        <v>0</v>
      </c>
    </row>
    <row r="183" spans="1:12" ht="15.75">
      <c r="A183" s="6" t="str">
        <f>A176</f>
        <v>2006/2007</v>
      </c>
      <c r="B183" s="5">
        <f t="shared" si="13"/>
        <v>1840</v>
      </c>
      <c r="C183" s="5">
        <f t="shared" si="13"/>
        <v>5551</v>
      </c>
      <c r="D183" s="5">
        <f t="shared" si="13"/>
        <v>6880</v>
      </c>
      <c r="E183" s="5">
        <f t="shared" si="13"/>
        <v>14271</v>
      </c>
      <c r="F183" s="5">
        <f t="shared" si="13"/>
        <v>930</v>
      </c>
      <c r="G183" s="5">
        <f t="shared" si="13"/>
        <v>11780</v>
      </c>
      <c r="H183" s="5">
        <f t="shared" si="13"/>
        <v>1561</v>
      </c>
      <c r="J183" s="5"/>
      <c r="L183" s="5">
        <f t="shared" si="12"/>
        <v>0</v>
      </c>
    </row>
    <row r="184" spans="1:12" ht="15.75">
      <c r="A184" s="6"/>
      <c r="B184" s="5"/>
      <c r="C184" s="5"/>
      <c r="D184" s="5"/>
      <c r="E184" s="5"/>
      <c r="F184" s="5"/>
      <c r="G184" s="5"/>
      <c r="H184" s="5"/>
      <c r="L184" s="5">
        <f t="shared" si="12"/>
        <v>0</v>
      </c>
    </row>
    <row r="185" spans="1:12" ht="15.75">
      <c r="A185" s="6"/>
      <c r="B185" s="5"/>
      <c r="C185" s="5"/>
      <c r="D185" s="5"/>
      <c r="E185" s="5"/>
      <c r="F185" s="5"/>
      <c r="G185" s="5"/>
      <c r="H185" s="5"/>
      <c r="L185" s="5"/>
    </row>
    <row r="186" spans="1:12" ht="15.75">
      <c r="A186" s="6"/>
      <c r="B186" s="5"/>
      <c r="C186" s="5"/>
      <c r="D186" s="5"/>
      <c r="E186" s="5"/>
      <c r="F186" s="5"/>
      <c r="G186" s="5"/>
      <c r="H186" s="5"/>
      <c r="L186" s="5"/>
    </row>
    <row r="187" spans="1:12" ht="15.75">
      <c r="A187" s="1" t="s">
        <v>23</v>
      </c>
      <c r="B187" s="5"/>
      <c r="C187" s="5"/>
      <c r="D187" s="5"/>
      <c r="E187" s="5"/>
      <c r="F187" s="5"/>
      <c r="G187" s="5"/>
      <c r="H187" s="5"/>
      <c r="L187" s="5">
        <f aca="true" t="shared" si="14" ref="L187:L193">(B187+C187+D187)-E187</f>
        <v>0</v>
      </c>
    </row>
    <row r="188" spans="1:12" ht="15.75">
      <c r="A188" s="2" t="str">
        <f>+'[1]Extract'!$A$115</f>
        <v>South Africa; Republic of</v>
      </c>
      <c r="B188" s="5"/>
      <c r="C188" s="5"/>
      <c r="D188" s="5"/>
      <c r="E188" s="5"/>
      <c r="F188" s="5"/>
      <c r="G188" s="5"/>
      <c r="H188" s="5"/>
      <c r="L188" s="5">
        <f t="shared" si="14"/>
        <v>0</v>
      </c>
    </row>
    <row r="189" spans="1:12" ht="15.75">
      <c r="A189" s="2" t="str">
        <f>+'[1]Extract'!$A$116</f>
        <v>2002/2003</v>
      </c>
      <c r="B189" s="5">
        <f>+'[1]Extract'!$B$116</f>
        <v>450</v>
      </c>
      <c r="C189" s="5">
        <f>+'[1]Extract'!$C$116</f>
        <v>2931</v>
      </c>
      <c r="D189" s="5">
        <f>+'[1]Extract'!$D$116</f>
        <v>269</v>
      </c>
      <c r="E189" s="5">
        <f>+'[1]Extract'!$E$116</f>
        <v>3650</v>
      </c>
      <c r="F189" s="5">
        <f>+'[1]Extract'!$F$116</f>
        <v>1296</v>
      </c>
      <c r="G189" s="5">
        <f>+'[1]Extract'!$G$116</f>
        <v>1768</v>
      </c>
      <c r="H189" s="5">
        <f>+'[1]Extract'!$H$116</f>
        <v>586</v>
      </c>
      <c r="L189" s="5">
        <f t="shared" si="14"/>
        <v>0</v>
      </c>
    </row>
    <row r="190" spans="1:12" ht="15.75">
      <c r="A190" s="2" t="str">
        <f>+'[1]Extract'!$A$117</f>
        <v>2003/2004</v>
      </c>
      <c r="B190" s="5">
        <f>+'[1]Extract'!$B$117</f>
        <v>586</v>
      </c>
      <c r="C190" s="5">
        <f>+'[1]Extract'!$C$117</f>
        <v>2560</v>
      </c>
      <c r="D190" s="5">
        <f>+'[1]Extract'!$D$117</f>
        <v>230</v>
      </c>
      <c r="E190" s="5">
        <f>+'[1]Extract'!$E$117</f>
        <v>3376</v>
      </c>
      <c r="F190" s="5">
        <f>+'[1]Extract'!$F$117</f>
        <v>1070</v>
      </c>
      <c r="G190" s="5">
        <f>+'[1]Extract'!$G$117</f>
        <v>1436</v>
      </c>
      <c r="H190" s="5">
        <f>+'[1]Extract'!$H$117</f>
        <v>870</v>
      </c>
      <c r="L190" s="5">
        <f t="shared" si="14"/>
        <v>0</v>
      </c>
    </row>
    <row r="191" spans="1:12" ht="15.75">
      <c r="A191" s="2" t="str">
        <f>+'[1]Extract'!$A$118</f>
        <v>2004/2005</v>
      </c>
      <c r="B191" s="5">
        <f>+'[1]Extract'!$B$118</f>
        <v>870</v>
      </c>
      <c r="C191" s="5">
        <f>+'[1]Extract'!$C$118</f>
        <v>2315</v>
      </c>
      <c r="D191" s="5">
        <f>+'[1]Extract'!$D$118</f>
        <v>245</v>
      </c>
      <c r="E191" s="5">
        <f>+'[1]Extract'!$E$118</f>
        <v>3430</v>
      </c>
      <c r="F191" s="5">
        <f>+'[1]Extract'!$F$118</f>
        <v>1000</v>
      </c>
      <c r="G191" s="5">
        <f>+'[1]Extract'!$G$118</f>
        <v>1560</v>
      </c>
      <c r="H191" s="5">
        <f>+'[1]Extract'!$H$118</f>
        <v>870</v>
      </c>
      <c r="L191" s="5">
        <f t="shared" si="14"/>
        <v>0</v>
      </c>
    </row>
    <row r="192" spans="1:12" ht="15.75">
      <c r="A192" s="2" t="str">
        <f>+'[1]Extract'!$A$119</f>
        <v>2005/2006</v>
      </c>
      <c r="B192" s="5">
        <f>+'[1]Extract'!$B$119</f>
        <v>870</v>
      </c>
      <c r="C192" s="5">
        <f>+'[1]Extract'!$C$119</f>
        <v>2595</v>
      </c>
      <c r="D192" s="5">
        <f>+'[1]Extract'!$D$119</f>
        <v>200</v>
      </c>
      <c r="E192" s="5">
        <f>+'[1]Extract'!$E$119</f>
        <v>3665</v>
      </c>
      <c r="F192" s="5">
        <f>+'[1]Extract'!$F$119</f>
        <v>1220</v>
      </c>
      <c r="G192" s="5">
        <f>+'[1]Extract'!$G$119</f>
        <v>1575</v>
      </c>
      <c r="H192" s="5">
        <f>+'[1]Extract'!$H$119</f>
        <v>870</v>
      </c>
      <c r="L192" s="5">
        <f t="shared" si="14"/>
        <v>0</v>
      </c>
    </row>
    <row r="193" spans="1:12" ht="15.75">
      <c r="A193" s="2" t="str">
        <f>+'[1]Extract'!$A$120</f>
        <v>2006/2007</v>
      </c>
      <c r="B193" s="5">
        <f>+'[1]Extract'!$B$120</f>
        <v>870</v>
      </c>
      <c r="C193" s="5">
        <f>+'[1]Extract'!$C$120</f>
        <v>2585</v>
      </c>
      <c r="D193" s="5">
        <f>+'[1]Extract'!$D$120</f>
        <v>175</v>
      </c>
      <c r="E193" s="5">
        <f>+'[1]Extract'!$E$120</f>
        <v>3630</v>
      </c>
      <c r="F193" s="5">
        <f>+'[1]Extract'!$F$120</f>
        <v>1210</v>
      </c>
      <c r="G193" s="5">
        <f>+'[1]Extract'!$G$120</f>
        <v>1565</v>
      </c>
      <c r="H193" s="5">
        <f>+'[1]Extract'!$H$120</f>
        <v>855</v>
      </c>
      <c r="L193" s="5">
        <f t="shared" si="14"/>
        <v>0</v>
      </c>
    </row>
    <row r="194" spans="2:12" ht="15.75">
      <c r="B194" s="5"/>
      <c r="C194" s="5"/>
      <c r="D194" s="5"/>
      <c r="E194" s="5"/>
      <c r="F194" s="5"/>
      <c r="G194" s="5"/>
      <c r="H194" s="5"/>
      <c r="L194" s="5"/>
    </row>
    <row r="195" spans="1:12" ht="17.25" customHeight="1">
      <c r="A195" s="2" t="str">
        <f>+'[1]Extract'!$A$121</f>
        <v>Other Africa</v>
      </c>
      <c r="B195" s="5"/>
      <c r="C195" s="5"/>
      <c r="D195" s="5"/>
      <c r="E195" s="5"/>
      <c r="F195" s="5"/>
      <c r="G195" s="5"/>
      <c r="H195" s="5"/>
      <c r="L195" s="5">
        <f aca="true" t="shared" si="15" ref="L195:L207">(B195+C195+D195)-E195</f>
        <v>0</v>
      </c>
    </row>
    <row r="196" spans="1:12" ht="15.75">
      <c r="A196" s="2" t="str">
        <f>+'[1]Extract'!$A$122</f>
        <v>2002/2003</v>
      </c>
      <c r="B196" s="5">
        <f>+'[1]Extract'!$B$122</f>
        <v>2223</v>
      </c>
      <c r="C196" s="5">
        <f>+'[1]Extract'!$C$122</f>
        <v>5442</v>
      </c>
      <c r="D196" s="5">
        <f>+'[1]Extract'!$D$122</f>
        <v>5902</v>
      </c>
      <c r="E196" s="5">
        <f>+'[1]Extract'!$E$122</f>
        <v>13567</v>
      </c>
      <c r="F196" s="5">
        <f>+'[1]Extract'!$F$122</f>
        <v>2361</v>
      </c>
      <c r="G196" s="5">
        <f>+'[1]Extract'!$G$122</f>
        <v>8741</v>
      </c>
      <c r="H196" s="5">
        <f>+'[1]Extract'!$H$122</f>
        <v>2465</v>
      </c>
      <c r="L196" s="5">
        <f t="shared" si="15"/>
        <v>0</v>
      </c>
    </row>
    <row r="197" spans="1:12" ht="15.75">
      <c r="A197" s="2" t="str">
        <f>+'[1]Extract'!$A$123</f>
        <v>2003/2004</v>
      </c>
      <c r="B197" s="5">
        <f>+'[1]Extract'!$B$123</f>
        <v>2465</v>
      </c>
      <c r="C197" s="5">
        <f>+'[1]Extract'!$C$123</f>
        <v>5720</v>
      </c>
      <c r="D197" s="5">
        <f>+'[1]Extract'!$D$123</f>
        <v>6079</v>
      </c>
      <c r="E197" s="5">
        <f>+'[1]Extract'!$E$123</f>
        <v>14264</v>
      </c>
      <c r="F197" s="5">
        <f>+'[1]Extract'!$F$123</f>
        <v>2480</v>
      </c>
      <c r="G197" s="5">
        <f>+'[1]Extract'!$G$123</f>
        <v>9349</v>
      </c>
      <c r="H197" s="5">
        <f>+'[1]Extract'!$H$123</f>
        <v>2435</v>
      </c>
      <c r="L197" s="5">
        <f t="shared" si="15"/>
        <v>0</v>
      </c>
    </row>
    <row r="198" spans="1:12" ht="15.75">
      <c r="A198" s="2" t="str">
        <f>+'[1]Extract'!$A$124</f>
        <v>2004/2005</v>
      </c>
      <c r="B198" s="5">
        <f>+'[1]Extract'!$B$124</f>
        <v>2435</v>
      </c>
      <c r="C198" s="5">
        <f>+'[1]Extract'!$C$124</f>
        <v>5886</v>
      </c>
      <c r="D198" s="5">
        <f>+'[1]Extract'!$D$124</f>
        <v>6235</v>
      </c>
      <c r="E198" s="5">
        <f>+'[1]Extract'!$E$124</f>
        <v>14556</v>
      </c>
      <c r="F198" s="5">
        <f>+'[1]Extract'!$F$124</f>
        <v>2505</v>
      </c>
      <c r="G198" s="5">
        <f>+'[1]Extract'!$G$124</f>
        <v>9640</v>
      </c>
      <c r="H198" s="5">
        <f>+'[1]Extract'!$H$124</f>
        <v>2411</v>
      </c>
      <c r="L198" s="5">
        <f t="shared" si="15"/>
        <v>0</v>
      </c>
    </row>
    <row r="199" spans="1:12" ht="15.75">
      <c r="A199" s="2" t="str">
        <f>+'[1]Extract'!$A$125</f>
        <v>2005/2006</v>
      </c>
      <c r="B199" s="5">
        <f>+'[1]Extract'!$B$125</f>
        <v>2411</v>
      </c>
      <c r="C199" s="5">
        <f>+'[1]Extract'!$C$125</f>
        <v>6045</v>
      </c>
      <c r="D199" s="5">
        <f>+'[1]Extract'!$D$125</f>
        <v>6352</v>
      </c>
      <c r="E199" s="5">
        <f>+'[1]Extract'!$E$125</f>
        <v>14808</v>
      </c>
      <c r="F199" s="5">
        <f>+'[1]Extract'!$F$125</f>
        <v>2582</v>
      </c>
      <c r="G199" s="5">
        <f>+'[1]Extract'!$G$125</f>
        <v>9719</v>
      </c>
      <c r="H199" s="5">
        <f>+'[1]Extract'!$H$125</f>
        <v>2507</v>
      </c>
      <c r="L199" s="5">
        <f t="shared" si="15"/>
        <v>0</v>
      </c>
    </row>
    <row r="200" spans="1:12" ht="15.75">
      <c r="A200" s="2" t="str">
        <f>+'[1]Extract'!$A$126</f>
        <v>2006/2007</v>
      </c>
      <c r="B200" s="5">
        <f>+'[1]Extract'!$B$126</f>
        <v>2507</v>
      </c>
      <c r="C200" s="5">
        <f>+'[1]Extract'!$C$126</f>
        <v>6062</v>
      </c>
      <c r="D200" s="5">
        <f>+'[1]Extract'!$D$126</f>
        <v>6522</v>
      </c>
      <c r="E200" s="5">
        <f>+'[1]Extract'!$E$126</f>
        <v>15091</v>
      </c>
      <c r="F200" s="5">
        <f>+'[1]Extract'!$F$126</f>
        <v>2680</v>
      </c>
      <c r="G200" s="5">
        <f>+'[1]Extract'!$G$126</f>
        <v>10037</v>
      </c>
      <c r="H200" s="5">
        <f>+'[1]Extract'!$H$126</f>
        <v>2374</v>
      </c>
      <c r="L200" s="5">
        <f t="shared" si="15"/>
        <v>0</v>
      </c>
    </row>
    <row r="201" spans="1:12" ht="15.75">
      <c r="A201" s="6"/>
      <c r="B201" s="5"/>
      <c r="C201" s="5"/>
      <c r="D201" s="5"/>
      <c r="E201" s="5"/>
      <c r="F201" s="5"/>
      <c r="G201" s="5"/>
      <c r="H201" s="5"/>
      <c r="L201" s="5">
        <f t="shared" si="15"/>
        <v>0</v>
      </c>
    </row>
    <row r="202" spans="1:12" ht="15.75">
      <c r="A202" s="2" t="s">
        <v>24</v>
      </c>
      <c r="B202" s="5"/>
      <c r="C202" s="5"/>
      <c r="D202" s="5"/>
      <c r="E202" s="5"/>
      <c r="F202" s="5"/>
      <c r="G202" s="5"/>
      <c r="H202" s="5"/>
      <c r="L202" s="5">
        <f t="shared" si="15"/>
        <v>0</v>
      </c>
    </row>
    <row r="203" spans="1:12" ht="15.75">
      <c r="A203" s="6" t="str">
        <f>A196</f>
        <v>2002/2003</v>
      </c>
      <c r="B203" s="5">
        <f aca="true" t="shared" si="16" ref="B203:H207">B196+B189</f>
        <v>2673</v>
      </c>
      <c r="C203" s="5">
        <f t="shared" si="16"/>
        <v>8373</v>
      </c>
      <c r="D203" s="5">
        <f t="shared" si="16"/>
        <v>6171</v>
      </c>
      <c r="E203" s="5">
        <f t="shared" si="16"/>
        <v>17217</v>
      </c>
      <c r="F203" s="5">
        <f t="shared" si="16"/>
        <v>3657</v>
      </c>
      <c r="G203" s="5">
        <f t="shared" si="16"/>
        <v>10509</v>
      </c>
      <c r="H203" s="5">
        <f t="shared" si="16"/>
        <v>3051</v>
      </c>
      <c r="J203" s="5"/>
      <c r="L203" s="5">
        <f t="shared" si="15"/>
        <v>0</v>
      </c>
    </row>
    <row r="204" spans="1:12" ht="15.75">
      <c r="A204" s="6" t="str">
        <f>A197</f>
        <v>2003/2004</v>
      </c>
      <c r="B204" s="5">
        <f t="shared" si="16"/>
        <v>3051</v>
      </c>
      <c r="C204" s="5">
        <f t="shared" si="16"/>
        <v>8280</v>
      </c>
      <c r="D204" s="5">
        <f t="shared" si="16"/>
        <v>6309</v>
      </c>
      <c r="E204" s="5">
        <f t="shared" si="16"/>
        <v>17640</v>
      </c>
      <c r="F204" s="5">
        <f t="shared" si="16"/>
        <v>3550</v>
      </c>
      <c r="G204" s="5">
        <f t="shared" si="16"/>
        <v>10785</v>
      </c>
      <c r="H204" s="5">
        <f t="shared" si="16"/>
        <v>3305</v>
      </c>
      <c r="J204" s="5"/>
      <c r="L204" s="5">
        <f t="shared" si="15"/>
        <v>0</v>
      </c>
    </row>
    <row r="205" spans="1:12" ht="15.75">
      <c r="A205" s="6" t="str">
        <f>A198</f>
        <v>2004/2005</v>
      </c>
      <c r="B205" s="5">
        <f t="shared" si="16"/>
        <v>3305</v>
      </c>
      <c r="C205" s="5">
        <f t="shared" si="16"/>
        <v>8201</v>
      </c>
      <c r="D205" s="5">
        <f t="shared" si="16"/>
        <v>6480</v>
      </c>
      <c r="E205" s="5">
        <f t="shared" si="16"/>
        <v>17986</v>
      </c>
      <c r="F205" s="5">
        <f t="shared" si="16"/>
        <v>3505</v>
      </c>
      <c r="G205" s="5">
        <f t="shared" si="16"/>
        <v>11200</v>
      </c>
      <c r="H205" s="5">
        <f t="shared" si="16"/>
        <v>3281</v>
      </c>
      <c r="J205" s="5"/>
      <c r="L205" s="5">
        <f t="shared" si="15"/>
        <v>0</v>
      </c>
    </row>
    <row r="206" spans="1:12" ht="15.75">
      <c r="A206" s="6" t="str">
        <f>A199</f>
        <v>2005/2006</v>
      </c>
      <c r="B206" s="5">
        <f t="shared" si="16"/>
        <v>3281</v>
      </c>
      <c r="C206" s="5">
        <f t="shared" si="16"/>
        <v>8640</v>
      </c>
      <c r="D206" s="5">
        <f t="shared" si="16"/>
        <v>6552</v>
      </c>
      <c r="E206" s="5">
        <f t="shared" si="16"/>
        <v>18473</v>
      </c>
      <c r="F206" s="5">
        <f t="shared" si="16"/>
        <v>3802</v>
      </c>
      <c r="G206" s="5">
        <f t="shared" si="16"/>
        <v>11294</v>
      </c>
      <c r="H206" s="5">
        <f t="shared" si="16"/>
        <v>3377</v>
      </c>
      <c r="J206" s="5"/>
      <c r="L206" s="5">
        <f t="shared" si="15"/>
        <v>0</v>
      </c>
    </row>
    <row r="207" spans="1:12" ht="15.75">
      <c r="A207" s="6" t="str">
        <f>A200</f>
        <v>2006/2007</v>
      </c>
      <c r="B207" s="5">
        <f t="shared" si="16"/>
        <v>3377</v>
      </c>
      <c r="C207" s="5">
        <f t="shared" si="16"/>
        <v>8647</v>
      </c>
      <c r="D207" s="5">
        <f t="shared" si="16"/>
        <v>6697</v>
      </c>
      <c r="E207" s="5">
        <f t="shared" si="16"/>
        <v>18721</v>
      </c>
      <c r="F207" s="5">
        <f t="shared" si="16"/>
        <v>3890</v>
      </c>
      <c r="G207" s="5">
        <f t="shared" si="16"/>
        <v>11602</v>
      </c>
      <c r="H207" s="5">
        <f t="shared" si="16"/>
        <v>3229</v>
      </c>
      <c r="J207" s="5"/>
      <c r="L207" s="5">
        <f t="shared" si="15"/>
        <v>0</v>
      </c>
    </row>
    <row r="208" spans="1:12" ht="15.75">
      <c r="A208" s="6"/>
      <c r="B208" s="5"/>
      <c r="C208" s="5"/>
      <c r="D208" s="5"/>
      <c r="E208" s="5"/>
      <c r="F208" s="5"/>
      <c r="G208" s="5"/>
      <c r="H208" s="5"/>
      <c r="J208" s="5"/>
      <c r="L208" s="5"/>
    </row>
    <row r="209" spans="1:12" ht="15.75">
      <c r="A209" s="1" t="s">
        <v>25</v>
      </c>
      <c r="B209" s="5"/>
      <c r="C209" s="5"/>
      <c r="D209" s="5"/>
      <c r="E209" s="5"/>
      <c r="F209" s="5"/>
      <c r="G209" s="5"/>
      <c r="H209" s="5"/>
      <c r="L209" s="5">
        <f aca="true" t="shared" si="17" ref="L209:L230">(B209+C209+D209)-E209</f>
        <v>0</v>
      </c>
    </row>
    <row r="210" spans="1:12" ht="15.75">
      <c r="A210" s="2" t="str">
        <f>+'[1]Extract'!$A$127</f>
        <v>Egypt</v>
      </c>
      <c r="B210" s="5"/>
      <c r="C210" s="5"/>
      <c r="D210" s="5"/>
      <c r="E210" s="5"/>
      <c r="F210" s="5"/>
      <c r="G210" s="5"/>
      <c r="H210" s="5"/>
      <c r="L210" s="5">
        <f t="shared" si="17"/>
        <v>0</v>
      </c>
    </row>
    <row r="211" spans="1:12" ht="15.75">
      <c r="A211" s="2" t="str">
        <f>+'[1]Extract'!$A$128</f>
        <v>2002/2003</v>
      </c>
      <c r="B211" s="5">
        <f>+'[1]Extract'!$B$128</f>
        <v>450</v>
      </c>
      <c r="C211" s="5">
        <f>+'[1]Extract'!$C$128</f>
        <v>1295</v>
      </c>
      <c r="D211" s="5">
        <f>+'[1]Extract'!$D$128</f>
        <v>869</v>
      </c>
      <c r="E211" s="5">
        <f>+'[1]Extract'!$E$128</f>
        <v>2614</v>
      </c>
      <c r="F211" s="5">
        <f>+'[1]Extract'!$F$128</f>
        <v>0</v>
      </c>
      <c r="G211" s="5">
        <f>+'[1]Extract'!$G$128</f>
        <v>2381</v>
      </c>
      <c r="H211" s="5">
        <f>+'[1]Extract'!$H$128</f>
        <v>233</v>
      </c>
      <c r="L211" s="5">
        <f t="shared" si="17"/>
        <v>0</v>
      </c>
    </row>
    <row r="212" spans="1:12" ht="15.75">
      <c r="A212" s="2" t="str">
        <f>+'[1]Extract'!$A$129</f>
        <v>2003/2004</v>
      </c>
      <c r="B212" s="5">
        <f>+'[1]Extract'!$B$129</f>
        <v>233</v>
      </c>
      <c r="C212" s="5">
        <f>+'[1]Extract'!$C$129</f>
        <v>1335</v>
      </c>
      <c r="D212" s="5">
        <f>+'[1]Extract'!$D$129</f>
        <v>1215</v>
      </c>
      <c r="E212" s="5">
        <f>+'[1]Extract'!$E$129</f>
        <v>2783</v>
      </c>
      <c r="F212" s="5">
        <f>+'[1]Extract'!$F$129</f>
        <v>0</v>
      </c>
      <c r="G212" s="5">
        <f>+'[1]Extract'!$G$129</f>
        <v>2420</v>
      </c>
      <c r="H212" s="5">
        <f>+'[1]Extract'!$H$129</f>
        <v>363</v>
      </c>
      <c r="L212" s="5">
        <f t="shared" si="17"/>
        <v>0</v>
      </c>
    </row>
    <row r="213" spans="1:12" ht="15.75">
      <c r="A213" s="2" t="str">
        <f>+'[1]Extract'!$A$130</f>
        <v>2004/2005</v>
      </c>
      <c r="B213" s="5">
        <f>+'[1]Extract'!$B$130</f>
        <v>363</v>
      </c>
      <c r="C213" s="5">
        <f>+'[1]Extract'!$C$130</f>
        <v>1510</v>
      </c>
      <c r="D213" s="5">
        <f>+'[1]Extract'!$D$130</f>
        <v>905</v>
      </c>
      <c r="E213" s="5">
        <f>+'[1]Extract'!$E$130</f>
        <v>2778</v>
      </c>
      <c r="F213" s="5">
        <f>+'[1]Extract'!$F$130</f>
        <v>0</v>
      </c>
      <c r="G213" s="5">
        <f>+'[1]Extract'!$G$130</f>
        <v>2485</v>
      </c>
      <c r="H213" s="5">
        <f>+'[1]Extract'!$H$130</f>
        <v>293</v>
      </c>
      <c r="L213" s="5">
        <f t="shared" si="17"/>
        <v>0</v>
      </c>
    </row>
    <row r="214" spans="1:12" ht="15.75">
      <c r="A214" s="2" t="str">
        <f>+'[1]Extract'!$A$131</f>
        <v>2005/2006</v>
      </c>
      <c r="B214" s="5">
        <f>+'[1]Extract'!$B$131</f>
        <v>293</v>
      </c>
      <c r="C214" s="5">
        <f>+'[1]Extract'!$C$131</f>
        <v>1515</v>
      </c>
      <c r="D214" s="5">
        <f>+'[1]Extract'!$D$131</f>
        <v>1025</v>
      </c>
      <c r="E214" s="5">
        <f>+'[1]Extract'!$E$131</f>
        <v>2833</v>
      </c>
      <c r="F214" s="5">
        <f>+'[1]Extract'!$F$131</f>
        <v>0</v>
      </c>
      <c r="G214" s="5">
        <f>+'[1]Extract'!$G$131</f>
        <v>2487</v>
      </c>
      <c r="H214" s="5">
        <f>+'[1]Extract'!$H$131</f>
        <v>346</v>
      </c>
      <c r="L214" s="5">
        <f t="shared" si="17"/>
        <v>0</v>
      </c>
    </row>
    <row r="215" spans="1:12" ht="15.75">
      <c r="A215" s="2" t="str">
        <f>+'[1]Extract'!$A$132</f>
        <v>2006/2007</v>
      </c>
      <c r="B215" s="5">
        <f>+'[1]Extract'!$B$132</f>
        <v>346</v>
      </c>
      <c r="C215" s="5">
        <f>+'[1]Extract'!$C$132</f>
        <v>1520</v>
      </c>
      <c r="D215" s="5">
        <f>+'[1]Extract'!$D$132</f>
        <v>1034</v>
      </c>
      <c r="E215" s="5">
        <f>+'[1]Extract'!$E$132</f>
        <v>2900</v>
      </c>
      <c r="F215" s="5">
        <f>+'[1]Extract'!$F$132</f>
        <v>0</v>
      </c>
      <c r="G215" s="5">
        <f>+'[1]Extract'!$G$132</f>
        <v>2500</v>
      </c>
      <c r="H215" s="5">
        <f>+'[1]Extract'!$H$132</f>
        <v>400</v>
      </c>
      <c r="L215" s="5">
        <f t="shared" si="17"/>
        <v>0</v>
      </c>
    </row>
    <row r="216" spans="2:12" ht="12" customHeight="1">
      <c r="B216" s="5"/>
      <c r="C216" s="5"/>
      <c r="D216" s="5"/>
      <c r="E216" s="5"/>
      <c r="F216" s="5"/>
      <c r="G216" s="5"/>
      <c r="H216" s="5"/>
      <c r="L216" s="5">
        <f t="shared" si="17"/>
        <v>0</v>
      </c>
    </row>
    <row r="217" spans="1:12" ht="15.75">
      <c r="A217" s="2" t="str">
        <f>+'[1]Extract'!$A$133</f>
        <v>Turkey</v>
      </c>
      <c r="B217" s="5"/>
      <c r="C217" s="5"/>
      <c r="D217" s="5"/>
      <c r="E217" s="5"/>
      <c r="F217" s="5"/>
      <c r="G217" s="5"/>
      <c r="H217" s="5"/>
      <c r="L217" s="5">
        <f t="shared" si="17"/>
        <v>0</v>
      </c>
    </row>
    <row r="218" spans="1:12" ht="15.75">
      <c r="A218" s="2" t="str">
        <f>+'[1]Extract'!$A$134</f>
        <v>2002/2003</v>
      </c>
      <c r="B218" s="5">
        <f>+'[1]Extract'!$B$134</f>
        <v>434</v>
      </c>
      <c r="C218" s="5">
        <f>+'[1]Extract'!$C$134</f>
        <v>2345</v>
      </c>
      <c r="D218" s="5">
        <f>+'[1]Extract'!$D$134</f>
        <v>1</v>
      </c>
      <c r="E218" s="5">
        <f>+'[1]Extract'!$E$134</f>
        <v>2780</v>
      </c>
      <c r="F218" s="5">
        <f>+'[1]Extract'!$F$134</f>
        <v>150</v>
      </c>
      <c r="G218" s="5">
        <f>+'[1]Extract'!$G$134</f>
        <v>1900</v>
      </c>
      <c r="H218" s="5">
        <f>+'[1]Extract'!$H$134</f>
        <v>730</v>
      </c>
      <c r="L218" s="5">
        <f t="shared" si="17"/>
        <v>0</v>
      </c>
    </row>
    <row r="219" spans="1:12" ht="15.75">
      <c r="A219" s="2" t="str">
        <f>+'[1]Extract'!$A$135</f>
        <v>2003/2004</v>
      </c>
      <c r="B219" s="5">
        <f>+'[1]Extract'!$B$135</f>
        <v>730</v>
      </c>
      <c r="C219" s="5">
        <f>+'[1]Extract'!$C$135</f>
        <v>1915</v>
      </c>
      <c r="D219" s="5">
        <f>+'[1]Extract'!$D$135</f>
        <v>2</v>
      </c>
      <c r="E219" s="5">
        <f>+'[1]Extract'!$E$135</f>
        <v>2647</v>
      </c>
      <c r="F219" s="5">
        <f>+'[1]Extract'!$F$135</f>
        <v>232</v>
      </c>
      <c r="G219" s="5">
        <f>+'[1]Extract'!$G$135</f>
        <v>1930</v>
      </c>
      <c r="H219" s="5">
        <f>+'[1]Extract'!$H$135</f>
        <v>485</v>
      </c>
      <c r="L219" s="5">
        <f t="shared" si="17"/>
        <v>0</v>
      </c>
    </row>
    <row r="220" spans="1:12" ht="15.75">
      <c r="A220" s="2" t="str">
        <f>+'[1]Extract'!$A$136</f>
        <v>2004/2005</v>
      </c>
      <c r="B220" s="5">
        <f>+'[1]Extract'!$B$136</f>
        <v>485</v>
      </c>
      <c r="C220" s="5">
        <f>+'[1]Extract'!$C$136</f>
        <v>2110</v>
      </c>
      <c r="D220" s="5">
        <f>+'[1]Extract'!$D$136</f>
        <v>0</v>
      </c>
      <c r="E220" s="5">
        <f>+'[1]Extract'!$E$136</f>
        <v>2595</v>
      </c>
      <c r="F220" s="5">
        <f>+'[1]Extract'!$F$136</f>
        <v>25</v>
      </c>
      <c r="G220" s="5">
        <f>+'[1]Extract'!$G$136</f>
        <v>2000</v>
      </c>
      <c r="H220" s="5">
        <f>+'[1]Extract'!$H$136</f>
        <v>570</v>
      </c>
      <c r="L220" s="5">
        <f t="shared" si="17"/>
        <v>0</v>
      </c>
    </row>
    <row r="221" spans="1:12" ht="15.75">
      <c r="A221" s="2" t="str">
        <f>+'[1]Extract'!$A$137</f>
        <v>2005/2006</v>
      </c>
      <c r="B221" s="5">
        <f>+'[1]Extract'!$B$137</f>
        <v>570</v>
      </c>
      <c r="C221" s="5">
        <f>+'[1]Extract'!$C$137</f>
        <v>2200</v>
      </c>
      <c r="D221" s="5">
        <f>+'[1]Extract'!$D$137</f>
        <v>0</v>
      </c>
      <c r="E221" s="5">
        <f>+'[1]Extract'!$E$137</f>
        <v>2770</v>
      </c>
      <c r="F221" s="5">
        <f>+'[1]Extract'!$F$137</f>
        <v>20</v>
      </c>
      <c r="G221" s="5">
        <f>+'[1]Extract'!$G$137</f>
        <v>2040</v>
      </c>
      <c r="H221" s="5">
        <f>+'[1]Extract'!$H$137</f>
        <v>710</v>
      </c>
      <c r="L221" s="5">
        <f t="shared" si="17"/>
        <v>0</v>
      </c>
    </row>
    <row r="222" spans="1:12" ht="15.75">
      <c r="A222" s="2" t="str">
        <f>+'[1]Extract'!$A$138</f>
        <v>2006/2007</v>
      </c>
      <c r="B222" s="5">
        <f>+'[1]Extract'!$B$138</f>
        <v>710</v>
      </c>
      <c r="C222" s="5">
        <f>+'[1]Extract'!$C$138</f>
        <v>2200</v>
      </c>
      <c r="D222" s="5">
        <f>+'[1]Extract'!$D$138</f>
        <v>0</v>
      </c>
      <c r="E222" s="5">
        <f>+'[1]Extract'!$E$138</f>
        <v>2910</v>
      </c>
      <c r="F222" s="5">
        <f>+'[1]Extract'!$F$138</f>
        <v>20</v>
      </c>
      <c r="G222" s="5">
        <f>+'[1]Extract'!$G$138</f>
        <v>2080</v>
      </c>
      <c r="H222" s="5">
        <f>+'[1]Extract'!$H$138</f>
        <v>810</v>
      </c>
      <c r="L222" s="5">
        <f t="shared" si="17"/>
        <v>0</v>
      </c>
    </row>
    <row r="223" spans="2:12" ht="15.75">
      <c r="B223" s="5"/>
      <c r="C223" s="5"/>
      <c r="D223" s="5"/>
      <c r="E223" s="5"/>
      <c r="F223" s="5"/>
      <c r="G223" s="5"/>
      <c r="H223" s="5"/>
      <c r="L223" s="5">
        <f t="shared" si="17"/>
        <v>0</v>
      </c>
    </row>
    <row r="224" spans="1:12" ht="15.75">
      <c r="A224" s="2" t="str">
        <f>+'[1]Extract'!$A$139</f>
        <v>Other Middle East</v>
      </c>
      <c r="B224" s="5"/>
      <c r="C224" s="5"/>
      <c r="D224" s="5"/>
      <c r="E224" s="5"/>
      <c r="F224" s="5"/>
      <c r="G224" s="5"/>
      <c r="H224" s="5"/>
      <c r="L224" s="5">
        <f t="shared" si="17"/>
        <v>0</v>
      </c>
    </row>
    <row r="225" spans="1:12" ht="15.75">
      <c r="A225" s="2" t="str">
        <f>+'[1]Extract'!$A$140</f>
        <v>2002/2003</v>
      </c>
      <c r="B225" s="5">
        <f>+'[1]Extract'!$B$140</f>
        <v>1417</v>
      </c>
      <c r="C225" s="5">
        <f>+'[1]Extract'!$C$140</f>
        <v>1242</v>
      </c>
      <c r="D225" s="5">
        <f>+'[1]Extract'!$D$140</f>
        <v>7090</v>
      </c>
      <c r="E225" s="5">
        <f>+'[1]Extract'!$E$140</f>
        <v>9749</v>
      </c>
      <c r="F225" s="5">
        <f>+'[1]Extract'!$F$140</f>
        <v>2330</v>
      </c>
      <c r="G225" s="5">
        <f>+'[1]Extract'!$G$140</f>
        <v>5608</v>
      </c>
      <c r="H225" s="5">
        <f>+'[1]Extract'!$H$140</f>
        <v>1811</v>
      </c>
      <c r="L225" s="5">
        <f t="shared" si="17"/>
        <v>0</v>
      </c>
    </row>
    <row r="226" spans="1:12" ht="15.75">
      <c r="A226" s="2" t="str">
        <f>+'[1]Extract'!$A$141</f>
        <v>2003/2004</v>
      </c>
      <c r="B226" s="5">
        <f>+'[1]Extract'!$B$141</f>
        <v>1811</v>
      </c>
      <c r="C226" s="5">
        <f>+'[1]Extract'!$C$141</f>
        <v>1541</v>
      </c>
      <c r="D226" s="5">
        <f>+'[1]Extract'!$D$141</f>
        <v>7145</v>
      </c>
      <c r="E226" s="5">
        <f>+'[1]Extract'!$E$141</f>
        <v>10497</v>
      </c>
      <c r="F226" s="5">
        <f>+'[1]Extract'!$F$141</f>
        <v>3000</v>
      </c>
      <c r="G226" s="5">
        <f>+'[1]Extract'!$G$141</f>
        <v>5700</v>
      </c>
      <c r="H226" s="5">
        <f>+'[1]Extract'!$H$141</f>
        <v>1797</v>
      </c>
      <c r="L226" s="5">
        <f t="shared" si="17"/>
        <v>0</v>
      </c>
    </row>
    <row r="227" spans="1:12" ht="15.75">
      <c r="A227" s="2" t="str">
        <f>+'[1]Extract'!$A$142</f>
        <v>2004/2005</v>
      </c>
      <c r="B227" s="5">
        <f>+'[1]Extract'!$B$142</f>
        <v>1797</v>
      </c>
      <c r="C227" s="5">
        <f>+'[1]Extract'!$C$142</f>
        <v>1480</v>
      </c>
      <c r="D227" s="5">
        <f>+'[1]Extract'!$D$142</f>
        <v>7150</v>
      </c>
      <c r="E227" s="5">
        <f>+'[1]Extract'!$E$142</f>
        <v>10427</v>
      </c>
      <c r="F227" s="5">
        <f>+'[1]Extract'!$F$142</f>
        <v>3290</v>
      </c>
      <c r="G227" s="5">
        <f>+'[1]Extract'!$G$142</f>
        <v>5830</v>
      </c>
      <c r="H227" s="5">
        <f>+'[1]Extract'!$H$142</f>
        <v>1307</v>
      </c>
      <c r="L227" s="5">
        <f t="shared" si="17"/>
        <v>0</v>
      </c>
    </row>
    <row r="228" spans="1:12" ht="15.75">
      <c r="A228" s="2" t="str">
        <f>+'[1]Extract'!$A$143</f>
        <v>2005/2006</v>
      </c>
      <c r="B228" s="5">
        <f>+'[1]Extract'!$B$143</f>
        <v>1307</v>
      </c>
      <c r="C228" s="5">
        <f>+'[1]Extract'!$C$143</f>
        <v>1460</v>
      </c>
      <c r="D228" s="5">
        <f>+'[1]Extract'!$D$143</f>
        <v>7755</v>
      </c>
      <c r="E228" s="5">
        <f>+'[1]Extract'!$E$143</f>
        <v>10522</v>
      </c>
      <c r="F228" s="5">
        <f>+'[1]Extract'!$F$143</f>
        <v>3390</v>
      </c>
      <c r="G228" s="5">
        <f>+'[1]Extract'!$G$143</f>
        <v>5963</v>
      </c>
      <c r="H228" s="5">
        <f>+'[1]Extract'!$H$143</f>
        <v>1169</v>
      </c>
      <c r="L228" s="5">
        <f t="shared" si="17"/>
        <v>0</v>
      </c>
    </row>
    <row r="229" spans="1:12" ht="15.75">
      <c r="A229" s="2" t="str">
        <f>+'[1]Extract'!$A$144</f>
        <v>2006/2007</v>
      </c>
      <c r="B229" s="5">
        <f>+'[1]Extract'!$B$144</f>
        <v>1169</v>
      </c>
      <c r="C229" s="5">
        <f>+'[1]Extract'!$C$144</f>
        <v>1510</v>
      </c>
      <c r="D229" s="5">
        <f>+'[1]Extract'!$D$144</f>
        <v>7800</v>
      </c>
      <c r="E229" s="5">
        <f>+'[1]Extract'!$E$144</f>
        <v>10479</v>
      </c>
      <c r="F229" s="5">
        <f>+'[1]Extract'!$F$144</f>
        <v>3400</v>
      </c>
      <c r="G229" s="5">
        <f>+'[1]Extract'!$G$144</f>
        <v>5900</v>
      </c>
      <c r="H229" s="5">
        <f>+'[1]Extract'!$H$144</f>
        <v>1179</v>
      </c>
      <c r="L229" s="5">
        <f t="shared" si="17"/>
        <v>0</v>
      </c>
    </row>
    <row r="230" spans="1:12" ht="15.75">
      <c r="A230" s="6"/>
      <c r="B230" s="5"/>
      <c r="C230" s="5"/>
      <c r="D230" s="5"/>
      <c r="E230" s="5"/>
      <c r="F230" s="5"/>
      <c r="G230" s="5"/>
      <c r="H230" s="5"/>
      <c r="L230" s="5">
        <f t="shared" si="17"/>
        <v>0</v>
      </c>
    </row>
    <row r="231" spans="1:12" ht="15.75">
      <c r="A231" s="6"/>
      <c r="B231" s="5"/>
      <c r="C231" s="5"/>
      <c r="D231" s="5"/>
      <c r="E231" s="5"/>
      <c r="F231" s="5"/>
      <c r="G231" s="5"/>
      <c r="H231" s="5"/>
      <c r="L231" s="5"/>
    </row>
    <row r="232" spans="1:12" ht="15.75">
      <c r="A232" s="2" t="s">
        <v>26</v>
      </c>
      <c r="B232" s="5"/>
      <c r="C232" s="5"/>
      <c r="D232" s="5"/>
      <c r="E232" s="5"/>
      <c r="F232" s="5"/>
      <c r="G232" s="5"/>
      <c r="H232" s="5"/>
      <c r="L232" s="5">
        <f aca="true" t="shared" si="18" ref="L232:L266">(B232+C232+D232)-E232</f>
        <v>0</v>
      </c>
    </row>
    <row r="233" spans="1:12" ht="15.75">
      <c r="A233" s="6" t="str">
        <f>A225</f>
        <v>2002/2003</v>
      </c>
      <c r="B233" s="5">
        <f aca="true" t="shared" si="19" ref="B233:H237">B211+B218+B225</f>
        <v>2301</v>
      </c>
      <c r="C233" s="5">
        <f t="shared" si="19"/>
        <v>4882</v>
      </c>
      <c r="D233" s="5">
        <f t="shared" si="19"/>
        <v>7960</v>
      </c>
      <c r="E233" s="5">
        <f t="shared" si="19"/>
        <v>15143</v>
      </c>
      <c r="F233" s="5">
        <f t="shared" si="19"/>
        <v>2480</v>
      </c>
      <c r="G233" s="5">
        <f t="shared" si="19"/>
        <v>9889</v>
      </c>
      <c r="H233" s="5">
        <f t="shared" si="19"/>
        <v>2774</v>
      </c>
      <c r="L233" s="5">
        <f t="shared" si="18"/>
        <v>0</v>
      </c>
    </row>
    <row r="234" spans="1:12" ht="15.75">
      <c r="A234" s="6" t="str">
        <f>A226</f>
        <v>2003/2004</v>
      </c>
      <c r="B234" s="5">
        <f t="shared" si="19"/>
        <v>2774</v>
      </c>
      <c r="C234" s="5">
        <f t="shared" si="19"/>
        <v>4791</v>
      </c>
      <c r="D234" s="5">
        <f t="shared" si="19"/>
        <v>8362</v>
      </c>
      <c r="E234" s="5">
        <f t="shared" si="19"/>
        <v>15927</v>
      </c>
      <c r="F234" s="5">
        <f t="shared" si="19"/>
        <v>3232</v>
      </c>
      <c r="G234" s="5">
        <f t="shared" si="19"/>
        <v>10050</v>
      </c>
      <c r="H234" s="5">
        <f t="shared" si="19"/>
        <v>2645</v>
      </c>
      <c r="L234" s="5">
        <f t="shared" si="18"/>
        <v>0</v>
      </c>
    </row>
    <row r="235" spans="1:12" ht="15.75">
      <c r="A235" s="6" t="str">
        <f>A227</f>
        <v>2004/2005</v>
      </c>
      <c r="B235" s="5">
        <f t="shared" si="19"/>
        <v>2645</v>
      </c>
      <c r="C235" s="5">
        <f t="shared" si="19"/>
        <v>5100</v>
      </c>
      <c r="D235" s="5">
        <f t="shared" si="19"/>
        <v>8055</v>
      </c>
      <c r="E235" s="5">
        <f t="shared" si="19"/>
        <v>15800</v>
      </c>
      <c r="F235" s="5">
        <f t="shared" si="19"/>
        <v>3315</v>
      </c>
      <c r="G235" s="5">
        <f t="shared" si="19"/>
        <v>10315</v>
      </c>
      <c r="H235" s="5">
        <f t="shared" si="19"/>
        <v>2170</v>
      </c>
      <c r="L235" s="5">
        <f t="shared" si="18"/>
        <v>0</v>
      </c>
    </row>
    <row r="236" spans="1:12" ht="15.75">
      <c r="A236" s="6" t="str">
        <f>A228</f>
        <v>2005/2006</v>
      </c>
      <c r="B236" s="5">
        <f t="shared" si="19"/>
        <v>2170</v>
      </c>
      <c r="C236" s="5">
        <f t="shared" si="19"/>
        <v>5175</v>
      </c>
      <c r="D236" s="5">
        <f t="shared" si="19"/>
        <v>8780</v>
      </c>
      <c r="E236" s="5">
        <f t="shared" si="19"/>
        <v>16125</v>
      </c>
      <c r="F236" s="5">
        <f t="shared" si="19"/>
        <v>3410</v>
      </c>
      <c r="G236" s="5">
        <f t="shared" si="19"/>
        <v>10490</v>
      </c>
      <c r="H236" s="5">
        <f t="shared" si="19"/>
        <v>2225</v>
      </c>
      <c r="L236" s="5">
        <f t="shared" si="18"/>
        <v>0</v>
      </c>
    </row>
    <row r="237" spans="1:12" ht="15.75">
      <c r="A237" s="6" t="str">
        <f>A229</f>
        <v>2006/2007</v>
      </c>
      <c r="B237" s="5">
        <f t="shared" si="19"/>
        <v>2225</v>
      </c>
      <c r="C237" s="5">
        <f t="shared" si="19"/>
        <v>5230</v>
      </c>
      <c r="D237" s="5">
        <f t="shared" si="19"/>
        <v>8834</v>
      </c>
      <c r="E237" s="5">
        <f t="shared" si="19"/>
        <v>16289</v>
      </c>
      <c r="F237" s="5">
        <f t="shared" si="19"/>
        <v>3420</v>
      </c>
      <c r="G237" s="5">
        <f t="shared" si="19"/>
        <v>10480</v>
      </c>
      <c r="H237" s="5">
        <f t="shared" si="19"/>
        <v>2389</v>
      </c>
      <c r="L237" s="5">
        <f t="shared" si="18"/>
        <v>0</v>
      </c>
    </row>
    <row r="238" spans="1:12" ht="15.75">
      <c r="A238" s="6"/>
      <c r="B238" s="5"/>
      <c r="C238" s="5"/>
      <c r="D238" s="5"/>
      <c r="E238" s="5"/>
      <c r="F238" s="5"/>
      <c r="G238" s="5"/>
      <c r="H238" s="5"/>
      <c r="L238" s="5">
        <f t="shared" si="18"/>
        <v>0</v>
      </c>
    </row>
    <row r="239" spans="1:12" ht="15.75">
      <c r="A239" s="1" t="s">
        <v>27</v>
      </c>
      <c r="B239" s="5"/>
      <c r="C239" s="5"/>
      <c r="D239" s="5"/>
      <c r="E239" s="5"/>
      <c r="F239" s="5"/>
      <c r="G239" s="5"/>
      <c r="H239" s="5"/>
      <c r="L239" s="5">
        <f t="shared" si="18"/>
        <v>0</v>
      </c>
    </row>
    <row r="240" spans="1:12" ht="15.75">
      <c r="A240" s="2" t="str">
        <f>+'[1]Extract'!$A$145</f>
        <v>India</v>
      </c>
      <c r="B240" s="5"/>
      <c r="C240" s="5"/>
      <c r="D240" s="5"/>
      <c r="E240" s="5"/>
      <c r="F240" s="5"/>
      <c r="G240" s="5"/>
      <c r="H240" s="5"/>
      <c r="L240" s="5">
        <f t="shared" si="18"/>
        <v>0</v>
      </c>
    </row>
    <row r="241" spans="1:12" ht="15.75">
      <c r="A241" s="2" t="str">
        <f>+'[1]Extract'!$A$146</f>
        <v>2002/2003</v>
      </c>
      <c r="B241" s="5">
        <f>+'[1]Extract'!$B$146</f>
        <v>11670</v>
      </c>
      <c r="C241" s="5">
        <f>+'[1]Extract'!$C$146</f>
        <v>22140</v>
      </c>
      <c r="D241" s="5">
        <f>+'[1]Extract'!$D$146</f>
        <v>10</v>
      </c>
      <c r="E241" s="5">
        <f>+'[1]Extract'!$E$146</f>
        <v>33820</v>
      </c>
      <c r="F241" s="5">
        <f>+'[1]Extract'!$F$146</f>
        <v>1410</v>
      </c>
      <c r="G241" s="5">
        <f>+'[1]Extract'!$G$146</f>
        <v>19980</v>
      </c>
      <c r="H241" s="5">
        <f>+'[1]Extract'!$H$146</f>
        <v>12430</v>
      </c>
      <c r="L241" s="5">
        <f t="shared" si="18"/>
        <v>0</v>
      </c>
    </row>
    <row r="242" spans="1:12" ht="15.75">
      <c r="A242" s="2" t="str">
        <f>+'[1]Extract'!$A$147</f>
        <v>2003/2004</v>
      </c>
      <c r="B242" s="5">
        <f>+'[1]Extract'!$B$147</f>
        <v>12430</v>
      </c>
      <c r="C242" s="5">
        <f>+'[1]Extract'!$C$147</f>
        <v>15150</v>
      </c>
      <c r="D242" s="5">
        <f>+'[1]Extract'!$D$147</f>
        <v>550</v>
      </c>
      <c r="E242" s="5">
        <f>+'[1]Extract'!$E$147</f>
        <v>28130</v>
      </c>
      <c r="F242" s="5">
        <f>+'[1]Extract'!$F$147</f>
        <v>250</v>
      </c>
      <c r="G242" s="5">
        <f>+'[1]Extract'!$G$147</f>
        <v>18810</v>
      </c>
      <c r="H242" s="5">
        <f>+'[1]Extract'!$H$147</f>
        <v>9070</v>
      </c>
      <c r="L242" s="5">
        <f t="shared" si="18"/>
        <v>0</v>
      </c>
    </row>
    <row r="243" spans="1:12" ht="15.75">
      <c r="A243" s="2" t="str">
        <f>+'[1]Extract'!$A$148</f>
        <v>2004/2005</v>
      </c>
      <c r="B243" s="5">
        <f>+'[1]Extract'!$B$148</f>
        <v>9070</v>
      </c>
      <c r="C243" s="5">
        <f>+'[1]Extract'!$C$148</f>
        <v>14210</v>
      </c>
      <c r="D243" s="5">
        <f>+'[1]Extract'!$D$148</f>
        <v>2135</v>
      </c>
      <c r="E243" s="5">
        <f>+'[1]Extract'!$E$148</f>
        <v>25415</v>
      </c>
      <c r="F243" s="5">
        <f>+'[1]Extract'!$F$148</f>
        <v>40</v>
      </c>
      <c r="G243" s="5">
        <f>+'[1]Extract'!$G$148</f>
        <v>19800</v>
      </c>
      <c r="H243" s="5">
        <f>+'[1]Extract'!$H$148</f>
        <v>5575</v>
      </c>
      <c r="L243" s="5">
        <f t="shared" si="18"/>
        <v>0</v>
      </c>
    </row>
    <row r="244" spans="1:12" ht="15.75">
      <c r="A244" s="2" t="str">
        <f>+'[1]Extract'!$A$149</f>
        <v>2005/2006</v>
      </c>
      <c r="B244" s="5">
        <f>+'[1]Extract'!$B$149</f>
        <v>5575</v>
      </c>
      <c r="C244" s="5">
        <f>+'[1]Extract'!$C$149</f>
        <v>20320</v>
      </c>
      <c r="D244" s="5">
        <f>+'[1]Extract'!$D$149</f>
        <v>50</v>
      </c>
      <c r="E244" s="5">
        <f>+'[1]Extract'!$E$149</f>
        <v>25945</v>
      </c>
      <c r="F244" s="5">
        <f>+'[1]Extract'!$F$149</f>
        <v>600</v>
      </c>
      <c r="G244" s="5">
        <f>+'[1]Extract'!$G$149</f>
        <v>19800</v>
      </c>
      <c r="H244" s="5">
        <f>+'[1]Extract'!$H$149</f>
        <v>5545</v>
      </c>
      <c r="L244" s="5">
        <f t="shared" si="18"/>
        <v>0</v>
      </c>
    </row>
    <row r="245" spans="1:12" ht="15.75">
      <c r="A245" s="2" t="str">
        <f>+'[1]Extract'!$A$150</f>
        <v>2006/2007</v>
      </c>
      <c r="B245" s="5">
        <f>+'[1]Extract'!$B$150</f>
        <v>5545</v>
      </c>
      <c r="C245" s="5">
        <f>+'[1]Extract'!$C$150</f>
        <v>22325</v>
      </c>
      <c r="D245" s="5">
        <f>+'[1]Extract'!$D$150</f>
        <v>0</v>
      </c>
      <c r="E245" s="5">
        <f>+'[1]Extract'!$E$150</f>
        <v>27870</v>
      </c>
      <c r="F245" s="5">
        <f>+'[1]Extract'!$F$150</f>
        <v>1500</v>
      </c>
      <c r="G245" s="5">
        <f>+'[1]Extract'!$G$150</f>
        <v>20400</v>
      </c>
      <c r="H245" s="5">
        <f>+'[1]Extract'!$H$150</f>
        <v>5970</v>
      </c>
      <c r="I245" s="7"/>
      <c r="L245" s="5">
        <f t="shared" si="18"/>
        <v>0</v>
      </c>
    </row>
    <row r="246" spans="2:12" ht="15.75">
      <c r="B246" s="5"/>
      <c r="C246" s="5"/>
      <c r="D246" s="5"/>
      <c r="E246" s="5"/>
      <c r="F246" s="5"/>
      <c r="G246" s="5"/>
      <c r="H246" s="5"/>
      <c r="I246" s="7"/>
      <c r="L246" s="5">
        <f t="shared" si="18"/>
        <v>0</v>
      </c>
    </row>
    <row r="247" spans="1:12" ht="15.75">
      <c r="A247" s="2" t="str">
        <f>+'[1]Extract'!$A$151</f>
        <v>China; Peoples Republic of</v>
      </c>
      <c r="B247" s="5"/>
      <c r="C247" s="5"/>
      <c r="D247" s="5"/>
      <c r="E247" s="5"/>
      <c r="F247" s="5"/>
      <c r="G247" s="5"/>
      <c r="H247" s="5"/>
      <c r="L247" s="5">
        <f t="shared" si="18"/>
        <v>0</v>
      </c>
    </row>
    <row r="248" spans="1:12" ht="15.75">
      <c r="A248" s="2" t="str">
        <f>+'[1]Extract'!$A$152</f>
        <v>2002/2003</v>
      </c>
      <c r="B248" s="5">
        <f>+'[1]Extract'!$B$152</f>
        <v>869</v>
      </c>
      <c r="C248" s="5">
        <f>+'[1]Extract'!$C$152</f>
        <v>11380</v>
      </c>
      <c r="D248" s="5">
        <f>+'[1]Extract'!$D$152</f>
        <v>842</v>
      </c>
      <c r="E248" s="5">
        <f>+'[1]Extract'!$E$152</f>
        <v>13091</v>
      </c>
      <c r="F248" s="5">
        <f>+'[1]Extract'!$F$152</f>
        <v>120</v>
      </c>
      <c r="G248" s="5">
        <f>+'[1]Extract'!$G$152</f>
        <v>10950</v>
      </c>
      <c r="H248" s="5">
        <f>+'[1]Extract'!$H$152</f>
        <v>2021</v>
      </c>
      <c r="L248" s="5">
        <f t="shared" si="18"/>
        <v>0</v>
      </c>
    </row>
    <row r="249" spans="1:12" ht="15.75">
      <c r="A249" s="2" t="str">
        <f>+'[1]Extract'!$A$153</f>
        <v>2003/2004</v>
      </c>
      <c r="B249" s="5">
        <f>+'[1]Extract'!$B$153</f>
        <v>2021</v>
      </c>
      <c r="C249" s="5">
        <f>+'[1]Extract'!$C$153</f>
        <v>10734</v>
      </c>
      <c r="D249" s="5">
        <f>+'[1]Extract'!$D$153</f>
        <v>1235</v>
      </c>
      <c r="E249" s="5">
        <f>+'[1]Extract'!$E$153</f>
        <v>13990</v>
      </c>
      <c r="F249" s="5">
        <f>+'[1]Extract'!$F$153</f>
        <v>67</v>
      </c>
      <c r="G249" s="5">
        <f>+'[1]Extract'!$G$153</f>
        <v>11600</v>
      </c>
      <c r="H249" s="5">
        <f>+'[1]Extract'!$H$153</f>
        <v>2323</v>
      </c>
      <c r="L249" s="5">
        <f t="shared" si="18"/>
        <v>0</v>
      </c>
    </row>
    <row r="250" spans="1:12" ht="15.75">
      <c r="A250" s="2" t="str">
        <f>+'[1]Extract'!$A$154</f>
        <v>2004/2005</v>
      </c>
      <c r="B250" s="5">
        <f>+'[1]Extract'!$B$154</f>
        <v>2323</v>
      </c>
      <c r="C250" s="5">
        <f>+'[1]Extract'!$C$154</f>
        <v>9826</v>
      </c>
      <c r="D250" s="5">
        <f>+'[1]Extract'!$D$154</f>
        <v>1360</v>
      </c>
      <c r="E250" s="5">
        <f>+'[1]Extract'!$E$154</f>
        <v>13509</v>
      </c>
      <c r="F250" s="5">
        <f>+'[1]Extract'!$F$154</f>
        <v>352</v>
      </c>
      <c r="G250" s="5">
        <f>+'[1]Extract'!$G$154</f>
        <v>11400</v>
      </c>
      <c r="H250" s="5">
        <f>+'[1]Extract'!$H$154</f>
        <v>1757</v>
      </c>
      <c r="L250" s="5">
        <f t="shared" si="18"/>
        <v>0</v>
      </c>
    </row>
    <row r="251" spans="1:12" ht="15.75">
      <c r="A251" s="2" t="str">
        <f>+'[1]Extract'!$A$155</f>
        <v>2005/2006</v>
      </c>
      <c r="B251" s="5">
        <f>+'[1]Extract'!$B$155</f>
        <v>1757</v>
      </c>
      <c r="C251" s="5">
        <f>+'[1]Extract'!$C$155</f>
        <v>9600</v>
      </c>
      <c r="D251" s="5">
        <f>+'[1]Extract'!$D$155</f>
        <v>1400</v>
      </c>
      <c r="E251" s="5">
        <f>+'[1]Extract'!$E$155</f>
        <v>12757</v>
      </c>
      <c r="F251" s="5">
        <f>+'[1]Extract'!$F$155</f>
        <v>150</v>
      </c>
      <c r="G251" s="5">
        <f>+'[1]Extract'!$G$155</f>
        <v>11200</v>
      </c>
      <c r="H251" s="5">
        <f>+'[1]Extract'!$H$155</f>
        <v>1407</v>
      </c>
      <c r="L251" s="5">
        <f t="shared" si="18"/>
        <v>0</v>
      </c>
    </row>
    <row r="252" spans="1:12" ht="15.75">
      <c r="A252" s="2" t="str">
        <f>+'[1]Extract'!$A$156</f>
        <v>2006/2007</v>
      </c>
      <c r="B252" s="5">
        <f>+'[1]Extract'!$B$156</f>
        <v>1407</v>
      </c>
      <c r="C252" s="5">
        <f>+'[1]Extract'!$C$156</f>
        <v>11105</v>
      </c>
      <c r="D252" s="5">
        <f>+'[1]Extract'!$D$156</f>
        <v>1100</v>
      </c>
      <c r="E252" s="5">
        <f>+'[1]Extract'!$E$156</f>
        <v>13612</v>
      </c>
      <c r="F252" s="5">
        <f>+'[1]Extract'!$F$156</f>
        <v>410</v>
      </c>
      <c r="G252" s="5">
        <f>+'[1]Extract'!$G$156</f>
        <v>11200</v>
      </c>
      <c r="H252" s="5">
        <f>+'[1]Extract'!$H$156</f>
        <v>2002</v>
      </c>
      <c r="I252" s="7"/>
      <c r="L252" s="5">
        <f t="shared" si="18"/>
        <v>0</v>
      </c>
    </row>
    <row r="253" spans="2:12" ht="15.75">
      <c r="B253" s="5"/>
      <c r="C253" s="5"/>
      <c r="D253" s="5"/>
      <c r="E253" s="5"/>
      <c r="F253" s="5"/>
      <c r="G253" s="5"/>
      <c r="H253" s="5"/>
      <c r="I253" s="7"/>
      <c r="L253" s="5">
        <f t="shared" si="18"/>
        <v>0</v>
      </c>
    </row>
    <row r="254" spans="1:12" ht="15.75">
      <c r="A254" s="2" t="str">
        <f>+'[1]Extract'!$A$157</f>
        <v>Thailand</v>
      </c>
      <c r="B254" s="5"/>
      <c r="C254" s="5"/>
      <c r="D254" s="5"/>
      <c r="E254" s="5"/>
      <c r="F254" s="5"/>
      <c r="G254" s="5"/>
      <c r="H254" s="5"/>
      <c r="L254" s="5">
        <f t="shared" si="18"/>
        <v>0</v>
      </c>
    </row>
    <row r="255" spans="1:12" ht="15.75">
      <c r="A255" s="2" t="str">
        <f>+'[1]Extract'!$A$158</f>
        <v>2002/2003</v>
      </c>
      <c r="B255" s="5">
        <f>+'[1]Extract'!$B$158</f>
        <v>979</v>
      </c>
      <c r="C255" s="5">
        <f>+'[1]Extract'!$C$158</f>
        <v>7286</v>
      </c>
      <c r="D255" s="5">
        <f>+'[1]Extract'!$D$158</f>
        <v>0</v>
      </c>
      <c r="E255" s="5">
        <f>+'[1]Extract'!$E$158</f>
        <v>8265</v>
      </c>
      <c r="F255" s="5">
        <f>+'[1]Extract'!$F$158</f>
        <v>5280</v>
      </c>
      <c r="G255" s="5">
        <f>+'[1]Extract'!$G$158</f>
        <v>1940</v>
      </c>
      <c r="H255" s="5">
        <f>+'[1]Extract'!$H$158</f>
        <v>1045</v>
      </c>
      <c r="L255" s="5">
        <f t="shared" si="18"/>
        <v>0</v>
      </c>
    </row>
    <row r="256" spans="1:12" ht="15.75">
      <c r="A256" s="2" t="str">
        <f>+'[1]Extract'!$A$159</f>
        <v>2003/2004</v>
      </c>
      <c r="B256" s="5">
        <f>+'[1]Extract'!$B$159</f>
        <v>1045</v>
      </c>
      <c r="C256" s="5">
        <f>+'[1]Extract'!$C$159</f>
        <v>7010</v>
      </c>
      <c r="D256" s="5">
        <f>+'[1]Extract'!$D$159</f>
        <v>0</v>
      </c>
      <c r="E256" s="5">
        <f>+'[1]Extract'!$E$159</f>
        <v>8055</v>
      </c>
      <c r="F256" s="5">
        <f>+'[1]Extract'!$F$159</f>
        <v>4860</v>
      </c>
      <c r="G256" s="5">
        <f>+'[1]Extract'!$G$159</f>
        <v>1980</v>
      </c>
      <c r="H256" s="5">
        <f>+'[1]Extract'!$H$159</f>
        <v>1215</v>
      </c>
      <c r="L256" s="5">
        <f t="shared" si="18"/>
        <v>0</v>
      </c>
    </row>
    <row r="257" spans="1:12" ht="15.75">
      <c r="A257" s="2" t="str">
        <f>+'[1]Extract'!$A$160</f>
        <v>2004/2005</v>
      </c>
      <c r="B257" s="5">
        <f>+'[1]Extract'!$B$160</f>
        <v>1215</v>
      </c>
      <c r="C257" s="5">
        <f>+'[1]Extract'!$C$160</f>
        <v>5187</v>
      </c>
      <c r="D257" s="5">
        <f>+'[1]Extract'!$D$160</f>
        <v>0</v>
      </c>
      <c r="E257" s="5">
        <f>+'[1]Extract'!$E$160</f>
        <v>6402</v>
      </c>
      <c r="F257" s="5">
        <f>+'[1]Extract'!$F$160</f>
        <v>3115</v>
      </c>
      <c r="G257" s="5">
        <f>+'[1]Extract'!$G$160</f>
        <v>2070</v>
      </c>
      <c r="H257" s="5">
        <f>+'[1]Extract'!$H$160</f>
        <v>1217</v>
      </c>
      <c r="L257" s="5">
        <f t="shared" si="18"/>
        <v>0</v>
      </c>
    </row>
    <row r="258" spans="1:12" ht="15.75">
      <c r="A258" s="2" t="str">
        <f>+'[1]Extract'!$A$161</f>
        <v>2005/2006</v>
      </c>
      <c r="B258" s="5">
        <f>+'[1]Extract'!$B$161</f>
        <v>1217</v>
      </c>
      <c r="C258" s="5">
        <f>+'[1]Extract'!$C$161</f>
        <v>4810</v>
      </c>
      <c r="D258" s="5">
        <f>+'[1]Extract'!$D$161</f>
        <v>0</v>
      </c>
      <c r="E258" s="5">
        <f>+'[1]Extract'!$E$161</f>
        <v>6027</v>
      </c>
      <c r="F258" s="5">
        <f>+'[1]Extract'!$F$161</f>
        <v>2900</v>
      </c>
      <c r="G258" s="5">
        <f>+'[1]Extract'!$G$161</f>
        <v>2150</v>
      </c>
      <c r="H258" s="5">
        <f>+'[1]Extract'!$H$161</f>
        <v>977</v>
      </c>
      <c r="L258" s="5">
        <f t="shared" si="18"/>
        <v>0</v>
      </c>
    </row>
    <row r="259" spans="1:12" ht="15.75">
      <c r="A259" s="2" t="str">
        <f>+'[1]Extract'!$A$162</f>
        <v>2006/2007</v>
      </c>
      <c r="B259" s="5">
        <f>+'[1]Extract'!$B$162</f>
        <v>977</v>
      </c>
      <c r="C259" s="5">
        <f>+'[1]Extract'!$C$162</f>
        <v>6200</v>
      </c>
      <c r="D259" s="5">
        <f>+'[1]Extract'!$D$162</f>
        <v>0</v>
      </c>
      <c r="E259" s="5">
        <f>+'[1]Extract'!$E$162</f>
        <v>7177</v>
      </c>
      <c r="F259" s="5">
        <f>+'[1]Extract'!$F$162</f>
        <v>3900</v>
      </c>
      <c r="G259" s="5">
        <f>+'[1]Extract'!$G$162</f>
        <v>2250</v>
      </c>
      <c r="H259" s="5">
        <f>+'[1]Extract'!$H$162</f>
        <v>1027</v>
      </c>
      <c r="I259" s="7"/>
      <c r="L259" s="5">
        <f t="shared" si="18"/>
        <v>0</v>
      </c>
    </row>
    <row r="260" spans="2:12" ht="15.75">
      <c r="B260" s="5"/>
      <c r="C260" s="5"/>
      <c r="D260" s="5"/>
      <c r="E260" s="5"/>
      <c r="F260" s="5"/>
      <c r="G260" s="5"/>
      <c r="H260" s="5"/>
      <c r="L260" s="5">
        <f t="shared" si="18"/>
        <v>0</v>
      </c>
    </row>
    <row r="261" spans="1:12" ht="15.75">
      <c r="A261" s="2" t="str">
        <f>+'[1]Extract'!$A$163</f>
        <v>Australia</v>
      </c>
      <c r="B261" s="5"/>
      <c r="C261" s="5"/>
      <c r="D261" s="5"/>
      <c r="E261" s="5"/>
      <c r="F261" s="5"/>
      <c r="G261" s="5"/>
      <c r="H261" s="5"/>
      <c r="L261" s="5">
        <f t="shared" si="18"/>
        <v>0</v>
      </c>
    </row>
    <row r="262" spans="1:12" ht="15.75">
      <c r="A262" s="2" t="str">
        <f>+'[1]Extract'!$A$164</f>
        <v>2002/2003</v>
      </c>
      <c r="B262" s="5">
        <f>+'[1]Extract'!$B$164</f>
        <v>507</v>
      </c>
      <c r="C262" s="5">
        <f>+'[1]Extract'!$C$164</f>
        <v>5461</v>
      </c>
      <c r="D262" s="5">
        <f>+'[1]Extract'!$D$164</f>
        <v>8</v>
      </c>
      <c r="E262" s="5">
        <f>+'[1]Extract'!$E$164</f>
        <v>5976</v>
      </c>
      <c r="F262" s="5">
        <f>+'[1]Extract'!$F$164</f>
        <v>4114</v>
      </c>
      <c r="G262" s="5">
        <f>+'[1]Extract'!$G$164</f>
        <v>1200</v>
      </c>
      <c r="H262" s="5">
        <f>+'[1]Extract'!$H$164</f>
        <v>662</v>
      </c>
      <c r="L262" s="5">
        <f t="shared" si="18"/>
        <v>0</v>
      </c>
    </row>
    <row r="263" spans="1:12" ht="15.75">
      <c r="A263" s="2" t="str">
        <f>+'[1]Extract'!$A$165</f>
        <v>2003/2004</v>
      </c>
      <c r="B263" s="5">
        <f>+'[1]Extract'!$B$165</f>
        <v>662</v>
      </c>
      <c r="C263" s="5">
        <f>+'[1]Extract'!$C$165</f>
        <v>5178</v>
      </c>
      <c r="D263" s="5">
        <f>+'[1]Extract'!$D$165</f>
        <v>10</v>
      </c>
      <c r="E263" s="5">
        <f>+'[1]Extract'!$E$165</f>
        <v>5850</v>
      </c>
      <c r="F263" s="5">
        <f>+'[1]Extract'!$F$165</f>
        <v>4157</v>
      </c>
      <c r="G263" s="5">
        <f>+'[1]Extract'!$G$165</f>
        <v>1150</v>
      </c>
      <c r="H263" s="5">
        <f>+'[1]Extract'!$H$165</f>
        <v>543</v>
      </c>
      <c r="L263" s="5">
        <f t="shared" si="18"/>
        <v>0</v>
      </c>
    </row>
    <row r="264" spans="1:12" ht="15.75">
      <c r="A264" s="2" t="str">
        <f>+'[1]Extract'!$A$166</f>
        <v>2004/2005</v>
      </c>
      <c r="B264" s="5">
        <f>+'[1]Extract'!$B$166</f>
        <v>543</v>
      </c>
      <c r="C264" s="5">
        <f>+'[1]Extract'!$C$166</f>
        <v>5388</v>
      </c>
      <c r="D264" s="5">
        <f>+'[1]Extract'!$D$166</f>
        <v>9</v>
      </c>
      <c r="E264" s="5">
        <f>+'[1]Extract'!$E$166</f>
        <v>5940</v>
      </c>
      <c r="F264" s="5">
        <f>+'[1]Extract'!$F$166</f>
        <v>4447</v>
      </c>
      <c r="G264" s="5">
        <f>+'[1]Extract'!$G$166</f>
        <v>1150</v>
      </c>
      <c r="H264" s="5">
        <f>+'[1]Extract'!$H$166</f>
        <v>343</v>
      </c>
      <c r="L264" s="5">
        <f t="shared" si="18"/>
        <v>0</v>
      </c>
    </row>
    <row r="265" spans="1:12" ht="15.75">
      <c r="A265" s="2" t="str">
        <f>+'[1]Extract'!$A$167</f>
        <v>2005/2006</v>
      </c>
      <c r="B265" s="5">
        <f>+'[1]Extract'!$B$167</f>
        <v>343</v>
      </c>
      <c r="C265" s="5">
        <f>+'[1]Extract'!$C$167</f>
        <v>5297</v>
      </c>
      <c r="D265" s="5">
        <f>+'[1]Extract'!$D$167</f>
        <v>9</v>
      </c>
      <c r="E265" s="5">
        <f>+'[1]Extract'!$E$167</f>
        <v>5649</v>
      </c>
      <c r="F265" s="5">
        <f>+'[1]Extract'!$F$167</f>
        <v>4296</v>
      </c>
      <c r="G265" s="5">
        <f>+'[1]Extract'!$G$167</f>
        <v>1150</v>
      </c>
      <c r="H265" s="5">
        <f>+'[1]Extract'!$H$167</f>
        <v>203</v>
      </c>
      <c r="L265" s="5">
        <f t="shared" si="18"/>
        <v>0</v>
      </c>
    </row>
    <row r="266" spans="1:12" ht="15.75">
      <c r="A266" s="2" t="str">
        <f>+'[1]Extract'!$A$168</f>
        <v>2006/2007</v>
      </c>
      <c r="B266" s="5">
        <f>+'[1]Extract'!$B$168</f>
        <v>203</v>
      </c>
      <c r="C266" s="5">
        <f>+'[1]Extract'!$C$168</f>
        <v>5185</v>
      </c>
      <c r="D266" s="5">
        <f>+'[1]Extract'!$D$168</f>
        <v>9</v>
      </c>
      <c r="E266" s="5">
        <f>+'[1]Extract'!$E$168</f>
        <v>5397</v>
      </c>
      <c r="F266" s="5">
        <f>+'[1]Extract'!$F$168</f>
        <v>3890</v>
      </c>
      <c r="G266" s="5">
        <f>+'[1]Extract'!$G$168</f>
        <v>1150</v>
      </c>
      <c r="H266" s="5">
        <f>+'[1]Extract'!$H$168</f>
        <v>357</v>
      </c>
      <c r="I266" s="7"/>
      <c r="L266" s="5">
        <f t="shared" si="18"/>
        <v>0</v>
      </c>
    </row>
    <row r="267" spans="2:12" ht="15.75">
      <c r="B267" s="5"/>
      <c r="C267" s="5"/>
      <c r="D267" s="5"/>
      <c r="E267" s="5"/>
      <c r="F267" s="5"/>
      <c r="G267" s="5"/>
      <c r="H267" s="5"/>
      <c r="L267" s="5"/>
    </row>
    <row r="268" spans="1:12" ht="15.75">
      <c r="A268" s="2" t="str">
        <f>+'[1]Extract'!$A$169</f>
        <v>Pakistan</v>
      </c>
      <c r="B268" s="5"/>
      <c r="C268" s="5"/>
      <c r="D268" s="5"/>
      <c r="E268" s="5"/>
      <c r="F268" s="5"/>
      <c r="G268" s="5"/>
      <c r="H268" s="5"/>
      <c r="L268" s="5">
        <f aca="true" t="shared" si="20" ref="L268:L274">(B268+C268+D268)-E268</f>
        <v>0</v>
      </c>
    </row>
    <row r="269" spans="1:12" ht="15.75">
      <c r="A269" s="2" t="str">
        <f>+'[1]Extract'!$A$170</f>
        <v>2002/2003</v>
      </c>
      <c r="B269" s="5">
        <f>+'[1]Extract'!$B$170</f>
        <v>460</v>
      </c>
      <c r="C269" s="5">
        <f>+'[1]Extract'!$C$170</f>
        <v>3944</v>
      </c>
      <c r="D269" s="5">
        <f>+'[1]Extract'!$D$170</f>
        <v>0</v>
      </c>
      <c r="E269" s="5">
        <f>+'[1]Extract'!$E$170</f>
        <v>4404</v>
      </c>
      <c r="F269" s="5">
        <f>+'[1]Extract'!$F$170</f>
        <v>107</v>
      </c>
      <c r="G269" s="5">
        <f>+'[1]Extract'!$G$170</f>
        <v>3700</v>
      </c>
      <c r="H269" s="5">
        <f>+'[1]Extract'!$H$170</f>
        <v>597</v>
      </c>
      <c r="L269" s="5">
        <f t="shared" si="20"/>
        <v>0</v>
      </c>
    </row>
    <row r="270" spans="1:12" ht="15.75">
      <c r="A270" s="2" t="str">
        <f>+'[1]Extract'!$A$171</f>
        <v>2003/2004</v>
      </c>
      <c r="B270" s="5">
        <f>+'[1]Extract'!$B$171</f>
        <v>597</v>
      </c>
      <c r="C270" s="5">
        <f>+'[1]Extract'!$C$171</f>
        <v>4047</v>
      </c>
      <c r="D270" s="5">
        <f>+'[1]Extract'!$D$171</f>
        <v>350</v>
      </c>
      <c r="E270" s="5">
        <f>+'[1]Extract'!$E$171</f>
        <v>4994</v>
      </c>
      <c r="F270" s="5">
        <f>+'[1]Extract'!$F$171</f>
        <v>214</v>
      </c>
      <c r="G270" s="5">
        <f>+'[1]Extract'!$G$171</f>
        <v>3750</v>
      </c>
      <c r="H270" s="5">
        <f>+'[1]Extract'!$H$171</f>
        <v>1030</v>
      </c>
      <c r="L270" s="5">
        <f t="shared" si="20"/>
        <v>0</v>
      </c>
    </row>
    <row r="271" spans="1:12" ht="15.75">
      <c r="A271" s="2" t="str">
        <f>+'[1]Extract'!$A$172</f>
        <v>2004/2005</v>
      </c>
      <c r="B271" s="5">
        <f>+'[1]Extract'!$B$172</f>
        <v>1030</v>
      </c>
      <c r="C271" s="5">
        <f>+'[1]Extract'!$C$172</f>
        <v>2937</v>
      </c>
      <c r="D271" s="5">
        <f>+'[1]Extract'!$D$172</f>
        <v>825</v>
      </c>
      <c r="E271" s="5">
        <f>+'[1]Extract'!$E$172</f>
        <v>4792</v>
      </c>
      <c r="F271" s="5">
        <f>+'[1]Extract'!$F$172</f>
        <v>0</v>
      </c>
      <c r="G271" s="5">
        <f>+'[1]Extract'!$G$172</f>
        <v>3750</v>
      </c>
      <c r="H271" s="5">
        <f>+'[1]Extract'!$H$172</f>
        <v>1042</v>
      </c>
      <c r="L271" s="5">
        <f t="shared" si="20"/>
        <v>0</v>
      </c>
    </row>
    <row r="272" spans="1:12" ht="15.75">
      <c r="A272" s="2" t="str">
        <f>+'[1]Extract'!$A$173</f>
        <v>2005/2006</v>
      </c>
      <c r="B272" s="5">
        <f>+'[1]Extract'!$B$173</f>
        <v>1042</v>
      </c>
      <c r="C272" s="5">
        <f>+'[1]Extract'!$C$173</f>
        <v>2715</v>
      </c>
      <c r="D272" s="5">
        <f>+'[1]Extract'!$D$173</f>
        <v>850</v>
      </c>
      <c r="E272" s="5">
        <f>+'[1]Extract'!$E$173</f>
        <v>4607</v>
      </c>
      <c r="F272" s="5">
        <f>+'[1]Extract'!$F$173</f>
        <v>0</v>
      </c>
      <c r="G272" s="5">
        <f>+'[1]Extract'!$G$173</f>
        <v>3800</v>
      </c>
      <c r="H272" s="5">
        <f>+'[1]Extract'!$H$173</f>
        <v>807</v>
      </c>
      <c r="L272" s="5">
        <f t="shared" si="20"/>
        <v>0</v>
      </c>
    </row>
    <row r="273" spans="1:12" ht="15.75">
      <c r="A273" s="2" t="str">
        <f>+'[1]Extract'!$A$174</f>
        <v>2006/2007</v>
      </c>
      <c r="B273" s="5">
        <f>+'[1]Extract'!$B$174</f>
        <v>807</v>
      </c>
      <c r="C273" s="5">
        <f>+'[1]Extract'!$C$174</f>
        <v>3020</v>
      </c>
      <c r="D273" s="5">
        <f>+'[1]Extract'!$D$174</f>
        <v>1200</v>
      </c>
      <c r="E273" s="5">
        <f>+'[1]Extract'!$E$174</f>
        <v>5027</v>
      </c>
      <c r="F273" s="5">
        <f>+'[1]Extract'!$F$174</f>
        <v>0</v>
      </c>
      <c r="G273" s="5">
        <f>+'[1]Extract'!$G$174</f>
        <v>3950</v>
      </c>
      <c r="H273" s="5">
        <f>+'[1]Extract'!$H$174</f>
        <v>1077</v>
      </c>
      <c r="I273" s="7"/>
      <c r="L273" s="5">
        <f t="shared" si="20"/>
        <v>0</v>
      </c>
    </row>
    <row r="274" spans="2:12" ht="15.75">
      <c r="B274" s="5"/>
      <c r="C274" s="5"/>
      <c r="D274" s="5"/>
      <c r="E274" s="5"/>
      <c r="F274" s="5"/>
      <c r="G274" s="5"/>
      <c r="H274" s="5"/>
      <c r="L274" s="5">
        <f t="shared" si="20"/>
        <v>0</v>
      </c>
    </row>
    <row r="275" spans="2:12" ht="15.75">
      <c r="B275" s="5"/>
      <c r="C275" s="5"/>
      <c r="D275" s="5"/>
      <c r="E275" s="5"/>
      <c r="F275" s="5"/>
      <c r="G275" s="5"/>
      <c r="H275" s="5"/>
      <c r="L275" s="5"/>
    </row>
    <row r="276" spans="2:12" ht="15.75">
      <c r="B276" s="5"/>
      <c r="C276" s="5"/>
      <c r="D276" s="5"/>
      <c r="E276" s="5"/>
      <c r="F276" s="5"/>
      <c r="G276" s="5"/>
      <c r="H276" s="5"/>
      <c r="L276" s="5"/>
    </row>
    <row r="277" spans="1:12" ht="15.75">
      <c r="A277" s="2" t="str">
        <f>+'[1]Extract'!$A$175</f>
        <v>Indonesia</v>
      </c>
      <c r="B277" s="5"/>
      <c r="C277" s="5"/>
      <c r="D277" s="5"/>
      <c r="E277" s="5"/>
      <c r="F277" s="5"/>
      <c r="G277" s="5"/>
      <c r="H277" s="5"/>
      <c r="L277" s="5">
        <f aca="true" t="shared" si="21" ref="L277:L310">(B277+C277+D277)-E277</f>
        <v>0</v>
      </c>
    </row>
    <row r="278" spans="1:12" ht="15.75">
      <c r="A278" s="2" t="str">
        <f>+'[1]Extract'!$A$176</f>
        <v>2002/2003</v>
      </c>
      <c r="B278" s="5">
        <f>+'[1]Extract'!$B$176</f>
        <v>1385</v>
      </c>
      <c r="C278" s="5">
        <f>+'[1]Extract'!$C$176</f>
        <v>1755</v>
      </c>
      <c r="D278" s="5">
        <f>+'[1]Extract'!$D$176</f>
        <v>1600</v>
      </c>
      <c r="E278" s="5">
        <f>+'[1]Extract'!$E$176</f>
        <v>4740</v>
      </c>
      <c r="F278" s="5">
        <f>+'[1]Extract'!$F$176</f>
        <v>0</v>
      </c>
      <c r="G278" s="5">
        <f>+'[1]Extract'!$G$176</f>
        <v>3400</v>
      </c>
      <c r="H278" s="5">
        <f>+'[1]Extract'!$H$176</f>
        <v>1340</v>
      </c>
      <c r="L278" s="5">
        <f t="shared" si="21"/>
        <v>0</v>
      </c>
    </row>
    <row r="279" spans="1:12" ht="15.75">
      <c r="A279" s="2" t="str">
        <f>+'[1]Extract'!$A$177</f>
        <v>2003/2004</v>
      </c>
      <c r="B279" s="5">
        <f>+'[1]Extract'!$B$177</f>
        <v>1340</v>
      </c>
      <c r="C279" s="5">
        <f>+'[1]Extract'!$C$177</f>
        <v>1730</v>
      </c>
      <c r="D279" s="5">
        <f>+'[1]Extract'!$D$177</f>
        <v>1500</v>
      </c>
      <c r="E279" s="5">
        <f>+'[1]Extract'!$E$177</f>
        <v>4570</v>
      </c>
      <c r="F279" s="5">
        <f>+'[1]Extract'!$F$177</f>
        <v>0</v>
      </c>
      <c r="G279" s="5">
        <f>+'[1]Extract'!$G$177</f>
        <v>3400</v>
      </c>
      <c r="H279" s="5">
        <f>+'[1]Extract'!$H$177</f>
        <v>1170</v>
      </c>
      <c r="L279" s="5">
        <f t="shared" si="21"/>
        <v>0</v>
      </c>
    </row>
    <row r="280" spans="1:12" ht="15.75">
      <c r="A280" s="2" t="str">
        <f>+'[1]Extract'!$A$178</f>
        <v>2004/2005</v>
      </c>
      <c r="B280" s="5">
        <f>+'[1]Extract'!$B$178</f>
        <v>1170</v>
      </c>
      <c r="C280" s="5">
        <f>+'[1]Extract'!$C$178</f>
        <v>2050</v>
      </c>
      <c r="D280" s="5">
        <f>+'[1]Extract'!$D$178</f>
        <v>1450</v>
      </c>
      <c r="E280" s="5">
        <f>+'[1]Extract'!$E$178</f>
        <v>4670</v>
      </c>
      <c r="F280" s="5">
        <f>+'[1]Extract'!$F$178</f>
        <v>0</v>
      </c>
      <c r="G280" s="5">
        <f>+'[1]Extract'!$G$178</f>
        <v>3550</v>
      </c>
      <c r="H280" s="5">
        <f>+'[1]Extract'!$H$178</f>
        <v>1120</v>
      </c>
      <c r="L280" s="5">
        <f t="shared" si="21"/>
        <v>0</v>
      </c>
    </row>
    <row r="281" spans="1:12" ht="15.75">
      <c r="A281" s="2" t="str">
        <f>+'[1]Extract'!$A$179</f>
        <v>2005/2006</v>
      </c>
      <c r="B281" s="5">
        <f>+'[1]Extract'!$B$179</f>
        <v>1120</v>
      </c>
      <c r="C281" s="5">
        <f>+'[1]Extract'!$C$179</f>
        <v>2100</v>
      </c>
      <c r="D281" s="5">
        <f>+'[1]Extract'!$D$179</f>
        <v>1800</v>
      </c>
      <c r="E281" s="5">
        <f>+'[1]Extract'!$E$179</f>
        <v>5020</v>
      </c>
      <c r="F281" s="5">
        <f>+'[1]Extract'!$F$179</f>
        <v>0</v>
      </c>
      <c r="G281" s="5">
        <f>+'[1]Extract'!$G$179</f>
        <v>3850</v>
      </c>
      <c r="H281" s="5">
        <f>+'[1]Extract'!$H$179</f>
        <v>1170</v>
      </c>
      <c r="L281" s="5">
        <f t="shared" si="21"/>
        <v>0</v>
      </c>
    </row>
    <row r="282" spans="1:12" ht="15.75">
      <c r="A282" s="2" t="str">
        <f>+'[1]Extract'!$A$180</f>
        <v>2006/2007</v>
      </c>
      <c r="B282" s="5">
        <f>+'[1]Extract'!$B$180</f>
        <v>1170</v>
      </c>
      <c r="C282" s="5">
        <f>+'[1]Extract'!$C$180</f>
        <v>2200</v>
      </c>
      <c r="D282" s="5">
        <f>+'[1]Extract'!$D$180</f>
        <v>1800</v>
      </c>
      <c r="E282" s="5">
        <f>+'[1]Extract'!$E$180</f>
        <v>5170</v>
      </c>
      <c r="F282" s="5">
        <f>+'[1]Extract'!$F$180</f>
        <v>0</v>
      </c>
      <c r="G282" s="5">
        <f>+'[1]Extract'!$G$180</f>
        <v>4100</v>
      </c>
      <c r="H282" s="5">
        <f>+'[1]Extract'!$H$180</f>
        <v>1070</v>
      </c>
      <c r="I282" s="7"/>
      <c r="L282" s="5">
        <f t="shared" si="21"/>
        <v>0</v>
      </c>
    </row>
    <row r="283" spans="2:12" ht="15.75">
      <c r="B283" s="5"/>
      <c r="C283" s="5"/>
      <c r="D283" s="5"/>
      <c r="E283" s="5"/>
      <c r="F283" s="5"/>
      <c r="G283" s="5"/>
      <c r="H283" s="5"/>
      <c r="L283" s="5">
        <f t="shared" si="21"/>
        <v>0</v>
      </c>
    </row>
    <row r="284" spans="1:12" ht="15.75">
      <c r="A284" s="2" t="str">
        <f>+'[1]Extract'!$A$181</f>
        <v>Philippines</v>
      </c>
      <c r="B284" s="5"/>
      <c r="C284" s="5"/>
      <c r="D284" s="5"/>
      <c r="E284" s="5"/>
      <c r="F284" s="5"/>
      <c r="G284" s="5"/>
      <c r="H284" s="5"/>
      <c r="L284" s="5">
        <f t="shared" si="21"/>
        <v>0</v>
      </c>
    </row>
    <row r="285" spans="1:12" ht="15.75">
      <c r="A285" s="2" t="str">
        <f>+'[1]Extract'!$A$182</f>
        <v>2002/2003</v>
      </c>
      <c r="B285" s="5">
        <f>+'[1]Extract'!$B$182</f>
        <v>239</v>
      </c>
      <c r="C285" s="5">
        <f>+'[1]Extract'!$C$182</f>
        <v>2160</v>
      </c>
      <c r="D285" s="5">
        <f>+'[1]Extract'!$D$182</f>
        <v>0</v>
      </c>
      <c r="E285" s="5">
        <f>+'[1]Extract'!$E$182</f>
        <v>2399</v>
      </c>
      <c r="F285" s="5">
        <f>+'[1]Extract'!$F$182</f>
        <v>142</v>
      </c>
      <c r="G285" s="5">
        <f>+'[1]Extract'!$G$182</f>
        <v>1980</v>
      </c>
      <c r="H285" s="5">
        <f>+'[1]Extract'!$H$182</f>
        <v>277</v>
      </c>
      <c r="L285" s="5">
        <f t="shared" si="21"/>
        <v>0</v>
      </c>
    </row>
    <row r="286" spans="1:12" ht="15.75">
      <c r="A286" s="2" t="str">
        <f>+'[1]Extract'!$A$183</f>
        <v>2003/2004</v>
      </c>
      <c r="B286" s="5">
        <f>+'[1]Extract'!$B$183</f>
        <v>277</v>
      </c>
      <c r="C286" s="5">
        <f>+'[1]Extract'!$C$183</f>
        <v>2340</v>
      </c>
      <c r="D286" s="5">
        <f>+'[1]Extract'!$D$183</f>
        <v>0</v>
      </c>
      <c r="E286" s="5">
        <f>+'[1]Extract'!$E$183</f>
        <v>2617</v>
      </c>
      <c r="F286" s="5">
        <f>+'[1]Extract'!$F$183</f>
        <v>202</v>
      </c>
      <c r="G286" s="5">
        <f>+'[1]Extract'!$G$183</f>
        <v>2010</v>
      </c>
      <c r="H286" s="5">
        <f>+'[1]Extract'!$H$183</f>
        <v>405</v>
      </c>
      <c r="L286" s="5">
        <f t="shared" si="21"/>
        <v>0</v>
      </c>
    </row>
    <row r="287" spans="1:12" ht="15.75">
      <c r="A287" s="2" t="str">
        <f>+'[1]Extract'!$A$184</f>
        <v>2004/2005</v>
      </c>
      <c r="B287" s="5">
        <f>+'[1]Extract'!$B$184</f>
        <v>405</v>
      </c>
      <c r="C287" s="5">
        <f>+'[1]Extract'!$C$184</f>
        <v>2150</v>
      </c>
      <c r="D287" s="5">
        <f>+'[1]Extract'!$D$184</f>
        <v>0</v>
      </c>
      <c r="E287" s="5">
        <f>+'[1]Extract'!$E$184</f>
        <v>2555</v>
      </c>
      <c r="F287" s="5">
        <f>+'[1]Extract'!$F$184</f>
        <v>306</v>
      </c>
      <c r="G287" s="5">
        <f>+'[1]Extract'!$G$184</f>
        <v>2010</v>
      </c>
      <c r="H287" s="5">
        <f>+'[1]Extract'!$H$184</f>
        <v>239</v>
      </c>
      <c r="L287" s="5">
        <f t="shared" si="21"/>
        <v>0</v>
      </c>
    </row>
    <row r="288" spans="1:12" ht="15.75">
      <c r="A288" s="2" t="str">
        <f>+'[1]Extract'!$A$185</f>
        <v>2005/2006</v>
      </c>
      <c r="B288" s="5">
        <f>+'[1]Extract'!$B$185</f>
        <v>239</v>
      </c>
      <c r="C288" s="5">
        <f>+'[1]Extract'!$C$185</f>
        <v>2020</v>
      </c>
      <c r="D288" s="5">
        <f>+'[1]Extract'!$D$185</f>
        <v>50</v>
      </c>
      <c r="E288" s="5">
        <f>+'[1]Extract'!$E$185</f>
        <v>2309</v>
      </c>
      <c r="F288" s="5">
        <f>+'[1]Extract'!$F$185</f>
        <v>224</v>
      </c>
      <c r="G288" s="5">
        <f>+'[1]Extract'!$G$185</f>
        <v>1950</v>
      </c>
      <c r="H288" s="5">
        <f>+'[1]Extract'!$H$185</f>
        <v>135</v>
      </c>
      <c r="L288" s="5">
        <f t="shared" si="21"/>
        <v>0</v>
      </c>
    </row>
    <row r="289" spans="1:12" ht="15.75">
      <c r="A289" s="2" t="str">
        <f>+'[1]Extract'!$A$186</f>
        <v>2006/2007</v>
      </c>
      <c r="B289" s="5">
        <f>+'[1]Extract'!$B$186</f>
        <v>135</v>
      </c>
      <c r="C289" s="5">
        <f>+'[1]Extract'!$C$186</f>
        <v>2200</v>
      </c>
      <c r="D289" s="5">
        <f>+'[1]Extract'!$D$186</f>
        <v>0</v>
      </c>
      <c r="E289" s="5">
        <f>+'[1]Extract'!$E$186</f>
        <v>2335</v>
      </c>
      <c r="F289" s="5">
        <f>+'[1]Extract'!$F$186</f>
        <v>156</v>
      </c>
      <c r="G289" s="5">
        <f>+'[1]Extract'!$G$186</f>
        <v>2000</v>
      </c>
      <c r="H289" s="5">
        <f>+'[1]Extract'!$H$186</f>
        <v>179</v>
      </c>
      <c r="I289" s="7"/>
      <c r="L289" s="5">
        <f t="shared" si="21"/>
        <v>0</v>
      </c>
    </row>
    <row r="290" spans="2:12" ht="15.75">
      <c r="B290" s="5"/>
      <c r="C290" s="5"/>
      <c r="D290" s="5"/>
      <c r="E290" s="5"/>
      <c r="F290" s="5"/>
      <c r="G290" s="5"/>
      <c r="H290" s="5"/>
      <c r="I290" s="7"/>
      <c r="L290" s="5">
        <f t="shared" si="21"/>
        <v>0</v>
      </c>
    </row>
    <row r="291" spans="1:12" ht="15.75">
      <c r="A291" s="2" t="str">
        <f>'[1]Extract'!$A$187</f>
        <v>Japan</v>
      </c>
      <c r="B291" s="5"/>
      <c r="C291" s="5"/>
      <c r="D291" s="5"/>
      <c r="E291" s="5"/>
      <c r="F291" s="5"/>
      <c r="G291" s="5"/>
      <c r="H291" s="5"/>
      <c r="L291" s="5">
        <f t="shared" si="21"/>
        <v>0</v>
      </c>
    </row>
    <row r="292" spans="1:12" ht="15.75">
      <c r="A292" s="2" t="str">
        <f>'[1]Extract'!$A$188</f>
        <v>2002/2003</v>
      </c>
      <c r="B292" s="8">
        <f>'[1]Extract'!$B$188</f>
        <v>318</v>
      </c>
      <c r="C292" s="8">
        <f>'[1]Extract'!$C$188</f>
        <v>864</v>
      </c>
      <c r="D292" s="8">
        <f>'[1]Extract'!$D$188</f>
        <v>1483</v>
      </c>
      <c r="E292" s="8">
        <f>'[1]Extract'!$E$188</f>
        <v>2665</v>
      </c>
      <c r="F292" s="8">
        <f>'[1]Extract'!$F$188</f>
        <v>10</v>
      </c>
      <c r="G292" s="8">
        <f>'[1]Extract'!$G$188</f>
        <v>2296</v>
      </c>
      <c r="H292" s="8">
        <f>'[1]Extract'!$H$188</f>
        <v>359</v>
      </c>
      <c r="L292" s="5">
        <f t="shared" si="21"/>
        <v>0</v>
      </c>
    </row>
    <row r="293" spans="1:12" ht="15.75">
      <c r="A293" s="2" t="str">
        <f>'[1]Extract'!$A$189</f>
        <v>2003/2004</v>
      </c>
      <c r="B293" s="8">
        <f>'[1]Extract'!$B$189</f>
        <v>359</v>
      </c>
      <c r="C293" s="8">
        <f>'[1]Extract'!$C$189</f>
        <v>896</v>
      </c>
      <c r="D293" s="8">
        <f>'[1]Extract'!$D$189</f>
        <v>1364</v>
      </c>
      <c r="E293" s="8">
        <f>'[1]Extract'!$E$189</f>
        <v>2619</v>
      </c>
      <c r="F293" s="8">
        <f>'[1]Extract'!$F$189</f>
        <v>18</v>
      </c>
      <c r="G293" s="8">
        <f>'[1]Extract'!$G$189</f>
        <v>2214</v>
      </c>
      <c r="H293" s="8">
        <f>'[1]Extract'!$H$189</f>
        <v>387</v>
      </c>
      <c r="L293" s="5">
        <f t="shared" si="21"/>
        <v>0</v>
      </c>
    </row>
    <row r="294" spans="1:12" ht="15.75">
      <c r="A294" s="2" t="str">
        <f>'[1]Extract'!$A$190</f>
        <v>2004/2005</v>
      </c>
      <c r="B294" s="8">
        <f>'[1]Extract'!$B$190</f>
        <v>387</v>
      </c>
      <c r="C294" s="8">
        <f>'[1]Extract'!$C$190</f>
        <v>905</v>
      </c>
      <c r="D294" s="8">
        <f>'[1]Extract'!$D$190</f>
        <v>1328</v>
      </c>
      <c r="E294" s="8">
        <f>'[1]Extract'!$E$190</f>
        <v>2620</v>
      </c>
      <c r="F294" s="8">
        <f>'[1]Extract'!$F$190</f>
        <v>10</v>
      </c>
      <c r="G294" s="8">
        <f>'[1]Extract'!$G$190</f>
        <v>2238</v>
      </c>
      <c r="H294" s="8">
        <f>'[1]Extract'!$H$190</f>
        <v>372</v>
      </c>
      <c r="L294" s="5">
        <f t="shared" si="21"/>
        <v>0</v>
      </c>
    </row>
    <row r="295" spans="1:12" ht="15.75">
      <c r="A295" s="2" t="str">
        <f>'[1]Extract'!$A$191</f>
        <v>2005/2006</v>
      </c>
      <c r="B295" s="8">
        <f>'[1]Extract'!$B$191</f>
        <v>372</v>
      </c>
      <c r="C295" s="8">
        <f>'[1]Extract'!$C$191</f>
        <v>880</v>
      </c>
      <c r="D295" s="8">
        <f>'[1]Extract'!$D$191</f>
        <v>1350</v>
      </c>
      <c r="E295" s="8">
        <f>'[1]Extract'!$E$191</f>
        <v>2602</v>
      </c>
      <c r="F295" s="8">
        <f>'[1]Extract'!$F$191</f>
        <v>10</v>
      </c>
      <c r="G295" s="8">
        <f>'[1]Extract'!$G$191</f>
        <v>2220</v>
      </c>
      <c r="H295" s="8">
        <f>'[1]Extract'!$H$191</f>
        <v>372</v>
      </c>
      <c r="L295" s="5">
        <f t="shared" si="21"/>
        <v>0</v>
      </c>
    </row>
    <row r="296" spans="1:12" ht="15.75">
      <c r="A296" s="2" t="str">
        <f>'[1]Extract'!$A$192</f>
        <v>2006/2007</v>
      </c>
      <c r="B296" s="8">
        <f>'[1]Extract'!$B$192</f>
        <v>372</v>
      </c>
      <c r="C296" s="8">
        <f>'[1]Extract'!$C$192</f>
        <v>880</v>
      </c>
      <c r="D296" s="8">
        <f>'[1]Extract'!$D$192</f>
        <v>1350</v>
      </c>
      <c r="E296" s="8">
        <f>'[1]Extract'!$E$192</f>
        <v>2602</v>
      </c>
      <c r="F296" s="8">
        <f>'[1]Extract'!$F$192</f>
        <v>10</v>
      </c>
      <c r="G296" s="8">
        <f>'[1]Extract'!$G$192</f>
        <v>2220</v>
      </c>
      <c r="H296" s="8">
        <f>'[1]Extract'!$H$192</f>
        <v>372</v>
      </c>
      <c r="L296" s="5">
        <f t="shared" si="21"/>
        <v>0</v>
      </c>
    </row>
    <row r="297" spans="2:12" ht="15.75">
      <c r="B297" s="8"/>
      <c r="C297" s="8"/>
      <c r="D297" s="8"/>
      <c r="E297" s="8"/>
      <c r="F297" s="8"/>
      <c r="G297" s="8"/>
      <c r="H297" s="8"/>
      <c r="L297" s="5">
        <f t="shared" si="21"/>
        <v>0</v>
      </c>
    </row>
    <row r="298" spans="1:12" ht="15.75">
      <c r="A298" s="2" t="s">
        <v>28</v>
      </c>
      <c r="B298" s="8"/>
      <c r="C298" s="8"/>
      <c r="D298" s="8"/>
      <c r="E298" s="8"/>
      <c r="F298" s="8"/>
      <c r="G298" s="8"/>
      <c r="H298" s="8"/>
      <c r="L298" s="5">
        <f t="shared" si="21"/>
        <v>0</v>
      </c>
    </row>
    <row r="299" spans="1:12" ht="15.75">
      <c r="A299" s="2" t="str">
        <f>'[1]Extract'!$A$194</f>
        <v>2002/2003</v>
      </c>
      <c r="B299" s="8">
        <f>'[1]Extract'!$B$194</f>
        <v>1691</v>
      </c>
      <c r="C299" s="8">
        <f>'[1]Extract'!$C$194</f>
        <v>2497</v>
      </c>
      <c r="D299" s="8">
        <f>'[1]Extract'!$D$194</f>
        <v>7830</v>
      </c>
      <c r="E299" s="8">
        <f>'[1]Extract'!$E$194</f>
        <v>12018</v>
      </c>
      <c r="F299" s="8">
        <f>'[1]Extract'!$F$194</f>
        <v>1670</v>
      </c>
      <c r="G299" s="8">
        <f>'[1]Extract'!$G$194</f>
        <v>8502</v>
      </c>
      <c r="H299" s="8">
        <f>'[1]Extract'!$H$194</f>
        <v>1846</v>
      </c>
      <c r="J299" s="5"/>
      <c r="L299" s="5">
        <f t="shared" si="21"/>
        <v>0</v>
      </c>
    </row>
    <row r="300" spans="1:12" ht="15.75">
      <c r="A300" s="2" t="str">
        <f>'[1]Extract'!$A$195</f>
        <v>2003/2004</v>
      </c>
      <c r="B300" s="8">
        <f>'[1]Extract'!$B$195</f>
        <v>1846</v>
      </c>
      <c r="C300" s="8">
        <f>'[1]Extract'!$C$195</f>
        <v>2455</v>
      </c>
      <c r="D300" s="8">
        <f>'[1]Extract'!$D$195</f>
        <v>8396</v>
      </c>
      <c r="E300" s="8">
        <f>'[1]Extract'!$E$195</f>
        <v>12697</v>
      </c>
      <c r="F300" s="8">
        <f>'[1]Extract'!$F$195</f>
        <v>1582</v>
      </c>
      <c r="G300" s="8">
        <f>'[1]Extract'!$G$195</f>
        <v>8831</v>
      </c>
      <c r="H300" s="8">
        <f>'[1]Extract'!$H$195</f>
        <v>2284</v>
      </c>
      <c r="J300" s="5"/>
      <c r="L300" s="5">
        <f t="shared" si="21"/>
        <v>0</v>
      </c>
    </row>
    <row r="301" spans="1:12" ht="15.75">
      <c r="A301" s="2" t="str">
        <f>'[1]Extract'!$A$196</f>
        <v>2004/2005</v>
      </c>
      <c r="B301" s="8">
        <f>'[1]Extract'!$B$196</f>
        <v>2284</v>
      </c>
      <c r="C301" s="8">
        <f>'[1]Extract'!$C$196</f>
        <v>2290</v>
      </c>
      <c r="D301" s="8">
        <f>'[1]Extract'!$D$196</f>
        <v>8654</v>
      </c>
      <c r="E301" s="8">
        <f>'[1]Extract'!$E$196</f>
        <v>13228</v>
      </c>
      <c r="F301" s="8">
        <f>'[1]Extract'!$F$196</f>
        <v>1562</v>
      </c>
      <c r="G301" s="8">
        <f>'[1]Extract'!$G$196</f>
        <v>9053</v>
      </c>
      <c r="H301" s="8">
        <f>'[1]Extract'!$H$196</f>
        <v>2613</v>
      </c>
      <c r="J301" s="5"/>
      <c r="L301" s="5">
        <f t="shared" si="21"/>
        <v>0</v>
      </c>
    </row>
    <row r="302" spans="1:12" ht="15.75">
      <c r="A302" s="2" t="str">
        <f>'[1]Extract'!$A$197</f>
        <v>2005/2006</v>
      </c>
      <c r="B302" s="8">
        <f>'[1]Extract'!$B$197</f>
        <v>2613</v>
      </c>
      <c r="C302" s="8">
        <f>'[1]Extract'!$C$197</f>
        <v>2102</v>
      </c>
      <c r="D302" s="8">
        <f>'[1]Extract'!$D$197</f>
        <v>8301</v>
      </c>
      <c r="E302" s="8">
        <f>'[1]Extract'!$E$197</f>
        <v>13016</v>
      </c>
      <c r="F302" s="8">
        <f>'[1]Extract'!$F$197</f>
        <v>1502</v>
      </c>
      <c r="G302" s="8">
        <f>'[1]Extract'!$G$197</f>
        <v>9262</v>
      </c>
      <c r="H302" s="8">
        <f>'[1]Extract'!$H$197</f>
        <v>2252</v>
      </c>
      <c r="J302" s="5"/>
      <c r="L302" s="5">
        <f t="shared" si="21"/>
        <v>0</v>
      </c>
    </row>
    <row r="303" spans="1:12" ht="15.75">
      <c r="A303" s="2" t="str">
        <f>'[1]Extract'!$A$198</f>
        <v>2006/2007</v>
      </c>
      <c r="B303" s="8">
        <f>'[1]Extract'!$B$198</f>
        <v>2252</v>
      </c>
      <c r="C303" s="8">
        <f>'[1]Extract'!$C$198</f>
        <v>2094</v>
      </c>
      <c r="D303" s="8">
        <f>'[1]Extract'!$D$198</f>
        <v>8480</v>
      </c>
      <c r="E303" s="8">
        <f>'[1]Extract'!$E$198</f>
        <v>12826</v>
      </c>
      <c r="F303" s="8">
        <f>'[1]Extract'!$F$198</f>
        <v>1486</v>
      </c>
      <c r="G303" s="8">
        <f>'[1]Extract'!$G$198</f>
        <v>9256</v>
      </c>
      <c r="H303" s="8">
        <f>'[1]Extract'!$H$198</f>
        <v>2084</v>
      </c>
      <c r="J303" s="5"/>
      <c r="L303" s="5">
        <f t="shared" si="21"/>
        <v>0</v>
      </c>
    </row>
    <row r="304" spans="2:12" ht="15.75">
      <c r="B304" s="5"/>
      <c r="C304" s="5"/>
      <c r="D304" s="5"/>
      <c r="E304" s="5"/>
      <c r="F304" s="5"/>
      <c r="G304" s="5"/>
      <c r="H304" s="5"/>
      <c r="L304" s="5">
        <f t="shared" si="21"/>
        <v>0</v>
      </c>
    </row>
    <row r="305" spans="1:12" ht="15.75">
      <c r="A305" s="2" t="s">
        <v>29</v>
      </c>
      <c r="B305" s="5"/>
      <c r="C305" s="5"/>
      <c r="D305" s="5"/>
      <c r="E305" s="5"/>
      <c r="F305" s="5"/>
      <c r="G305" s="5"/>
      <c r="H305" s="5"/>
      <c r="L305" s="5">
        <f t="shared" si="21"/>
        <v>0</v>
      </c>
    </row>
    <row r="306" spans="1:12" ht="15.75">
      <c r="A306" s="2" t="str">
        <f>A285</f>
        <v>2002/2003</v>
      </c>
      <c r="B306" s="5">
        <f aca="true" t="shared" si="22" ref="B306:H310">B241+B248+B255+B262+B269+B278+B285+B292+B299</f>
        <v>18118</v>
      </c>
      <c r="C306" s="5">
        <f t="shared" si="22"/>
        <v>57487</v>
      </c>
      <c r="D306" s="5">
        <f t="shared" si="22"/>
        <v>11773</v>
      </c>
      <c r="E306" s="5">
        <f t="shared" si="22"/>
        <v>87378</v>
      </c>
      <c r="F306" s="5">
        <f t="shared" si="22"/>
        <v>12853</v>
      </c>
      <c r="G306" s="5">
        <f t="shared" si="22"/>
        <v>53948</v>
      </c>
      <c r="H306" s="5">
        <f t="shared" si="22"/>
        <v>20577</v>
      </c>
      <c r="J306" s="5"/>
      <c r="L306" s="5">
        <f t="shared" si="21"/>
        <v>0</v>
      </c>
    </row>
    <row r="307" spans="1:12" ht="15.75">
      <c r="A307" s="2" t="str">
        <f>A286</f>
        <v>2003/2004</v>
      </c>
      <c r="B307" s="5">
        <f t="shared" si="22"/>
        <v>20577</v>
      </c>
      <c r="C307" s="5">
        <f t="shared" si="22"/>
        <v>49540</v>
      </c>
      <c r="D307" s="5">
        <f t="shared" si="22"/>
        <v>13405</v>
      </c>
      <c r="E307" s="5">
        <f t="shared" si="22"/>
        <v>83522</v>
      </c>
      <c r="F307" s="5">
        <f t="shared" si="22"/>
        <v>11350</v>
      </c>
      <c r="G307" s="5">
        <f t="shared" si="22"/>
        <v>53745</v>
      </c>
      <c r="H307" s="5">
        <f t="shared" si="22"/>
        <v>18427</v>
      </c>
      <c r="J307" s="5"/>
      <c r="L307" s="5">
        <f t="shared" si="21"/>
        <v>0</v>
      </c>
    </row>
    <row r="308" spans="1:12" ht="15.75">
      <c r="A308" s="2" t="str">
        <f>A287</f>
        <v>2004/2005</v>
      </c>
      <c r="B308" s="5">
        <f t="shared" si="22"/>
        <v>18427</v>
      </c>
      <c r="C308" s="5">
        <f t="shared" si="22"/>
        <v>44943</v>
      </c>
      <c r="D308" s="5">
        <f t="shared" si="22"/>
        <v>15761</v>
      </c>
      <c r="E308" s="5">
        <f t="shared" si="22"/>
        <v>79131</v>
      </c>
      <c r="F308" s="5">
        <f t="shared" si="22"/>
        <v>9832</v>
      </c>
      <c r="G308" s="5">
        <f t="shared" si="22"/>
        <v>55021</v>
      </c>
      <c r="H308" s="5">
        <f t="shared" si="22"/>
        <v>14278</v>
      </c>
      <c r="J308" s="5"/>
      <c r="L308" s="5">
        <f t="shared" si="21"/>
        <v>0</v>
      </c>
    </row>
    <row r="309" spans="1:12" ht="15.75">
      <c r="A309" s="2" t="str">
        <f>A288</f>
        <v>2005/2006</v>
      </c>
      <c r="B309" s="5">
        <f t="shared" si="22"/>
        <v>14278</v>
      </c>
      <c r="C309" s="5">
        <f t="shared" si="22"/>
        <v>49844</v>
      </c>
      <c r="D309" s="5">
        <f t="shared" si="22"/>
        <v>13810</v>
      </c>
      <c r="E309" s="5">
        <f t="shared" si="22"/>
        <v>77932</v>
      </c>
      <c r="F309" s="5">
        <f t="shared" si="22"/>
        <v>9682</v>
      </c>
      <c r="G309" s="5">
        <f t="shared" si="22"/>
        <v>55382</v>
      </c>
      <c r="H309" s="5">
        <f t="shared" si="22"/>
        <v>12868</v>
      </c>
      <c r="J309" s="5"/>
      <c r="L309" s="5">
        <f t="shared" si="21"/>
        <v>0</v>
      </c>
    </row>
    <row r="310" spans="1:12" ht="13.5" customHeight="1">
      <c r="A310" s="2" t="str">
        <f>A289</f>
        <v>2006/2007</v>
      </c>
      <c r="B310" s="5">
        <f t="shared" si="22"/>
        <v>12868</v>
      </c>
      <c r="C310" s="5">
        <f t="shared" si="22"/>
        <v>55209</v>
      </c>
      <c r="D310" s="5">
        <f t="shared" si="22"/>
        <v>13939</v>
      </c>
      <c r="E310" s="5">
        <f t="shared" si="22"/>
        <v>82016</v>
      </c>
      <c r="F310" s="5">
        <f t="shared" si="22"/>
        <v>11352</v>
      </c>
      <c r="G310" s="5">
        <f t="shared" si="22"/>
        <v>56526</v>
      </c>
      <c r="H310" s="5">
        <f t="shared" si="22"/>
        <v>14138</v>
      </c>
      <c r="I310" s="7"/>
      <c r="J310" s="5"/>
      <c r="L310" s="5">
        <f t="shared" si="21"/>
        <v>0</v>
      </c>
    </row>
    <row r="311" spans="2:12" ht="13.5" customHeight="1">
      <c r="B311" s="5"/>
      <c r="C311" s="5"/>
      <c r="D311" s="5"/>
      <c r="E311" s="5"/>
      <c r="F311" s="5"/>
      <c r="G311" s="5"/>
      <c r="H311" s="5"/>
      <c r="I311" s="7"/>
      <c r="J311" s="5"/>
      <c r="L311" s="5"/>
    </row>
    <row r="312" spans="1:12" ht="15.75">
      <c r="A312" s="2" t="s">
        <v>30</v>
      </c>
      <c r="B312" s="5"/>
      <c r="C312" s="5"/>
      <c r="D312" s="5"/>
      <c r="E312" s="5"/>
      <c r="F312" s="5"/>
      <c r="G312" s="5"/>
      <c r="H312" s="5"/>
      <c r="L312" s="5">
        <f aca="true" t="shared" si="23" ref="L312:L324">(B312+C312+D312)-E312</f>
        <v>0</v>
      </c>
    </row>
    <row r="313" spans="1:12" ht="15.75">
      <c r="A313" s="2" t="str">
        <f>A306</f>
        <v>2002/2003</v>
      </c>
      <c r="B313" s="5"/>
      <c r="C313" s="5"/>
      <c r="D313" s="5">
        <f>F320-D320</f>
        <v>5906</v>
      </c>
      <c r="E313" s="5"/>
      <c r="F313" s="5"/>
      <c r="G313" s="5"/>
      <c r="H313" s="5"/>
      <c r="L313" s="5">
        <f t="shared" si="23"/>
        <v>5906</v>
      </c>
    </row>
    <row r="314" spans="1:12" ht="15.75">
      <c r="A314" s="2" t="str">
        <f>A307</f>
        <v>2003/2004</v>
      </c>
      <c r="B314" s="5"/>
      <c r="C314" s="5"/>
      <c r="D314" s="5">
        <f>F321-D321</f>
        <v>4816</v>
      </c>
      <c r="E314" s="5"/>
      <c r="F314" s="5"/>
      <c r="G314" s="5"/>
      <c r="H314" s="5"/>
      <c r="L314" s="5">
        <f t="shared" si="23"/>
        <v>4816</v>
      </c>
    </row>
    <row r="315" spans="1:12" ht="15.75">
      <c r="A315" s="2" t="str">
        <f>A308</f>
        <v>2004/2005</v>
      </c>
      <c r="B315" s="5"/>
      <c r="C315" s="5"/>
      <c r="D315" s="5">
        <f>F322-D322</f>
        <v>2594</v>
      </c>
      <c r="E315" s="5"/>
      <c r="F315" s="5"/>
      <c r="G315" s="5"/>
      <c r="H315" s="5"/>
      <c r="L315" s="5">
        <f t="shared" si="23"/>
        <v>2594</v>
      </c>
    </row>
    <row r="316" spans="1:12" ht="15.75">
      <c r="A316" s="2" t="str">
        <f>A309</f>
        <v>2005/2006</v>
      </c>
      <c r="B316" s="5"/>
      <c r="C316" s="5"/>
      <c r="D316" s="5">
        <f>F323-D323</f>
        <v>3924</v>
      </c>
      <c r="E316" s="5"/>
      <c r="F316" s="5"/>
      <c r="G316" s="5"/>
      <c r="H316" s="5"/>
      <c r="L316" s="5">
        <f t="shared" si="23"/>
        <v>3924</v>
      </c>
    </row>
    <row r="317" spans="1:12" ht="15.75">
      <c r="A317" s="2" t="str">
        <f>A310</f>
        <v>2006/2007</v>
      </c>
      <c r="B317" s="5"/>
      <c r="C317" s="5"/>
      <c r="D317" s="5">
        <f>F324-D324</f>
        <v>3530</v>
      </c>
      <c r="E317" s="5"/>
      <c r="F317" s="5"/>
      <c r="G317" s="5"/>
      <c r="H317" s="5"/>
      <c r="L317" s="5">
        <f t="shared" si="23"/>
        <v>3530</v>
      </c>
    </row>
    <row r="318" spans="2:12" ht="15.75">
      <c r="B318" s="5"/>
      <c r="C318" s="5"/>
      <c r="D318" s="5"/>
      <c r="E318" s="5"/>
      <c r="F318" s="5"/>
      <c r="G318" s="5"/>
      <c r="H318" s="5"/>
      <c r="L318" s="5">
        <f t="shared" si="23"/>
        <v>0</v>
      </c>
    </row>
    <row r="319" spans="1:12" ht="15.75">
      <c r="A319" s="2" t="s">
        <v>31</v>
      </c>
      <c r="B319" s="5"/>
      <c r="C319" s="5"/>
      <c r="D319" s="5"/>
      <c r="E319" s="5"/>
      <c r="F319" s="5"/>
      <c r="G319" s="5"/>
      <c r="H319" s="5"/>
      <c r="L319" s="5">
        <f t="shared" si="23"/>
        <v>0</v>
      </c>
    </row>
    <row r="320" spans="1:12" ht="15.75">
      <c r="A320" s="2" t="str">
        <f>A313</f>
        <v>2002/2003</v>
      </c>
      <c r="B320" s="5">
        <f aca="true" t="shared" si="24" ref="B320:H324">B31+B60+B82+B119+B143+B179+B203+B233+B306</f>
        <v>36790</v>
      </c>
      <c r="C320" s="5">
        <f t="shared" si="24"/>
        <v>148416</v>
      </c>
      <c r="D320" s="5">
        <f t="shared" si="24"/>
        <v>41534</v>
      </c>
      <c r="E320" s="5">
        <f t="shared" si="24"/>
        <v>226740</v>
      </c>
      <c r="F320" s="5">
        <f t="shared" si="24"/>
        <v>47440</v>
      </c>
      <c r="G320" s="5">
        <f t="shared" si="24"/>
        <v>138931</v>
      </c>
      <c r="H320" s="5">
        <f t="shared" si="24"/>
        <v>40369</v>
      </c>
      <c r="I320" s="3">
        <f>D313</f>
        <v>5906</v>
      </c>
      <c r="J320" s="3">
        <f>SUM(F320:I320)</f>
        <v>232646</v>
      </c>
      <c r="K320" s="9">
        <f>F320</f>
        <v>47440</v>
      </c>
      <c r="L320" s="5">
        <f t="shared" si="23"/>
        <v>0</v>
      </c>
    </row>
    <row r="321" spans="1:12" ht="15.75">
      <c r="A321" s="2" t="str">
        <f>A314</f>
        <v>2003/2004</v>
      </c>
      <c r="B321" s="5">
        <f t="shared" si="24"/>
        <v>40369</v>
      </c>
      <c r="C321" s="5">
        <f t="shared" si="24"/>
        <v>142409</v>
      </c>
      <c r="D321" s="5">
        <f t="shared" si="24"/>
        <v>42112</v>
      </c>
      <c r="E321" s="5">
        <f t="shared" si="24"/>
        <v>224890</v>
      </c>
      <c r="F321" s="5">
        <f t="shared" si="24"/>
        <v>46928</v>
      </c>
      <c r="G321" s="5">
        <f t="shared" si="24"/>
        <v>139580</v>
      </c>
      <c r="H321" s="5">
        <f t="shared" si="24"/>
        <v>38382</v>
      </c>
      <c r="I321" s="3">
        <f>D314</f>
        <v>4816</v>
      </c>
      <c r="J321" s="3">
        <f>SUM(F321:I321)</f>
        <v>229706</v>
      </c>
      <c r="K321" s="9">
        <f>F321</f>
        <v>46928</v>
      </c>
      <c r="L321" s="5">
        <f t="shared" si="23"/>
        <v>0</v>
      </c>
    </row>
    <row r="322" spans="1:12" ht="15.75">
      <c r="A322" s="2" t="str">
        <f>A315</f>
        <v>2004/2005</v>
      </c>
      <c r="B322" s="5">
        <f t="shared" si="24"/>
        <v>38382</v>
      </c>
      <c r="C322" s="5">
        <f t="shared" si="24"/>
        <v>140676</v>
      </c>
      <c r="D322" s="5">
        <f t="shared" si="24"/>
        <v>45157</v>
      </c>
      <c r="E322" s="5">
        <f t="shared" si="24"/>
        <v>224215</v>
      </c>
      <c r="F322" s="5">
        <f t="shared" si="24"/>
        <v>47751</v>
      </c>
      <c r="G322" s="5">
        <f t="shared" si="24"/>
        <v>142299</v>
      </c>
      <c r="H322" s="5">
        <f t="shared" si="24"/>
        <v>34165</v>
      </c>
      <c r="I322" s="3">
        <f>D315</f>
        <v>2594</v>
      </c>
      <c r="J322" s="3">
        <f>SUM(F322:I322)</f>
        <v>226809</v>
      </c>
      <c r="K322" s="9">
        <f>F322</f>
        <v>47751</v>
      </c>
      <c r="L322" s="5">
        <f t="shared" si="23"/>
        <v>0</v>
      </c>
    </row>
    <row r="323" spans="1:12" ht="15.75">
      <c r="A323" s="2" t="str">
        <f>A316</f>
        <v>2005/2006</v>
      </c>
      <c r="B323" s="5">
        <f t="shared" si="24"/>
        <v>34165</v>
      </c>
      <c r="C323" s="5">
        <f t="shared" si="24"/>
        <v>144572</v>
      </c>
      <c r="D323" s="5">
        <f t="shared" si="24"/>
        <v>44914</v>
      </c>
      <c r="E323" s="5">
        <f t="shared" si="24"/>
        <v>223651</v>
      </c>
      <c r="F323" s="5">
        <f t="shared" si="24"/>
        <v>48838</v>
      </c>
      <c r="G323" s="5">
        <f t="shared" si="24"/>
        <v>143840</v>
      </c>
      <c r="H323" s="5">
        <f t="shared" si="24"/>
        <v>30973</v>
      </c>
      <c r="I323" s="3">
        <f>D316</f>
        <v>3924</v>
      </c>
      <c r="J323" s="3">
        <f>SUM(F323:I323)</f>
        <v>227575</v>
      </c>
      <c r="K323" s="9">
        <f>F323</f>
        <v>48838</v>
      </c>
      <c r="L323" s="5">
        <f t="shared" si="23"/>
        <v>0</v>
      </c>
    </row>
    <row r="324" spans="1:12" ht="15.75">
      <c r="A324" s="2" t="str">
        <f>A317</f>
        <v>2006/2007</v>
      </c>
      <c r="B324" s="5">
        <f t="shared" si="24"/>
        <v>30973</v>
      </c>
      <c r="C324" s="5">
        <f t="shared" si="24"/>
        <v>149201</v>
      </c>
      <c r="D324" s="5">
        <f t="shared" si="24"/>
        <v>43501</v>
      </c>
      <c r="E324" s="5">
        <f t="shared" si="24"/>
        <v>223675</v>
      </c>
      <c r="F324" s="5">
        <f t="shared" si="24"/>
        <v>47031</v>
      </c>
      <c r="G324" s="5">
        <f t="shared" si="24"/>
        <v>145729</v>
      </c>
      <c r="H324" s="5">
        <f t="shared" si="24"/>
        <v>30915</v>
      </c>
      <c r="I324" s="3">
        <f>D317</f>
        <v>3530</v>
      </c>
      <c r="J324" s="3">
        <f>SUM(F324:I324)</f>
        <v>227205</v>
      </c>
      <c r="K324" s="9">
        <f>F324</f>
        <v>47031</v>
      </c>
      <c r="L324" s="5">
        <f t="shared" si="23"/>
        <v>0</v>
      </c>
    </row>
    <row r="326" spans="1:12" ht="15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5.75">
      <c r="A327" t="s">
        <v>32</v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5.75">
      <c r="A328" t="s">
        <v>33</v>
      </c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5.75">
      <c r="A329" t="s">
        <v>34</v>
      </c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5.75">
      <c r="A330" t="s">
        <v>35</v>
      </c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5.75">
      <c r="A331" t="s">
        <v>36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5.75">
      <c r="A332" t="s">
        <v>37</v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5.75">
      <c r="A333" t="s">
        <v>38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5.75">
      <c r="A334" t="s">
        <v>39</v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5.75">
      <c r="A335" t="s">
        <v>40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5.75">
      <c r="A336" t="s">
        <v>41</v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5.75">
      <c r="A337" t="s">
        <v>42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5.75">
      <c r="A338" t="s">
        <v>43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5.75">
      <c r="A339" t="s">
        <v>44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5.75">
      <c r="A340" t="s">
        <v>45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5.75">
      <c r="A341" t="s">
        <v>46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5.75">
      <c r="A342" t="s">
        <v>47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5.75">
      <c r="A343" t="s">
        <v>48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5.75">
      <c r="A344" t="s">
        <v>49</v>
      </c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5.75">
      <c r="A345" t="s">
        <v>50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5.75">
      <c r="A346" t="s">
        <v>51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ht="15.75">
      <c r="A347" t="s">
        <v>52</v>
      </c>
    </row>
    <row r="348" ht="15.75">
      <c r="A348"/>
    </row>
    <row r="349" ht="15.75">
      <c r="A349"/>
    </row>
    <row r="350" ht="15.75">
      <c r="A350" s="4" t="s">
        <v>53</v>
      </c>
    </row>
    <row r="351" ht="15.75">
      <c r="A351" s="11" t="s">
        <v>54</v>
      </c>
    </row>
    <row r="352" ht="15.75">
      <c r="A352" s="12"/>
    </row>
  </sheetData>
  <mergeCells count="3">
    <mergeCell ref="A2:H2"/>
    <mergeCell ref="A1:H1"/>
    <mergeCell ref="A6:H6"/>
  </mergeCells>
  <printOptions/>
  <pageMargins left="0.75" right="0.75" top="1" bottom="1" header="0.5" footer="0.5"/>
  <pageSetup horizontalDpi="600" verticalDpi="600" orientation="portrait" scale="80" r:id="rId1"/>
  <headerFooter alignWithMargins="0">
    <oddFooter>&amp;L&amp;"Times New Roman,Bold"&amp;12May 2006
&amp;C&amp;"Times New Roman,Bold"&amp;11 &amp;P&amp;R&amp;"Times New Roman,Bold"&amp;12Sugar: World Markets and Trade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2006-12-05T10:22:35Z</dcterms:created>
  <dcterms:modified xsi:type="dcterms:W3CDTF">2006-12-18T10:26:43Z</dcterms:modified>
  <cp:category/>
  <cp:version/>
  <cp:contentType/>
  <cp:contentStatus/>
</cp:coreProperties>
</file>