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11100" windowHeight="5835" activeTab="0"/>
  </bookViews>
  <sheets>
    <sheet name="refine_sugar_price_2" sheetId="1" r:id="rId1"/>
  </sheets>
  <definedNames>
    <definedName name="_xlnm.Print_Area" localSheetId="0">'refine_sugar_price_2'!$A$1:$U$36</definedName>
  </definedNames>
  <calcPr calcMode="autoNoTable" fullCalcOnLoad="1" iterate="1" iterateCount="1" iterateDelta="0"/>
</workbook>
</file>

<file path=xl/sharedStrings.xml><?xml version="1.0" encoding="utf-8"?>
<sst xmlns="http://schemas.openxmlformats.org/spreadsheetml/2006/main" count="100" uniqueCount="61">
  <si>
    <t xml:space="preserve">Table 2--World refined sugar price, monthly, quarterly, and by calendar and fiscal year 1/ </t>
  </si>
  <si>
    <t>Year</t>
  </si>
  <si>
    <t xml:space="preserve">Jan. </t>
  </si>
  <si>
    <t xml:space="preserve">Feb. </t>
  </si>
  <si>
    <t xml:space="preserve">Mar. </t>
  </si>
  <si>
    <t xml:space="preserve">Apr. </t>
  </si>
  <si>
    <t xml:space="preserve">May </t>
  </si>
  <si>
    <t xml:space="preserve">June </t>
  </si>
  <si>
    <t xml:space="preserve">July </t>
  </si>
  <si>
    <t xml:space="preserve">Aug. </t>
  </si>
  <si>
    <t xml:space="preserve">Sep. </t>
  </si>
  <si>
    <t xml:space="preserve">Oct. </t>
  </si>
  <si>
    <t xml:space="preserve">Nov. </t>
  </si>
  <si>
    <t xml:space="preserve">Dec. </t>
  </si>
  <si>
    <t>:</t>
  </si>
  <si>
    <t xml:space="preserve">1st Q. </t>
  </si>
  <si>
    <t xml:space="preserve">2nd Q. </t>
  </si>
  <si>
    <t xml:space="preserve">3rd Q. </t>
  </si>
  <si>
    <t xml:space="preserve">4th Q. </t>
  </si>
  <si>
    <t xml:space="preserve">Calendar </t>
  </si>
  <si>
    <t xml:space="preserve">Fiscal </t>
  </si>
  <si>
    <t>Cents per pound</t>
  </si>
  <si>
    <t>1980</t>
  </si>
  <si>
    <t>NA</t>
  </si>
  <si>
    <t>1981</t>
  </si>
  <si>
    <t>1982</t>
  </si>
  <si>
    <t>1983</t>
  </si>
  <si>
    <t>1984</t>
  </si>
  <si>
    <t>1985</t>
  </si>
  <si>
    <t>1986</t>
  </si>
  <si>
    <t>1987</t>
  </si>
  <si>
    <t>1988</t>
  </si>
  <si>
    <t>1989</t>
  </si>
  <si>
    <t>1990</t>
  </si>
  <si>
    <t>1991</t>
  </si>
  <si>
    <t>1992</t>
  </si>
  <si>
    <t>1993</t>
  </si>
  <si>
    <t>1994</t>
  </si>
  <si>
    <t>1995</t>
  </si>
  <si>
    <t>1996</t>
  </si>
  <si>
    <t>1997</t>
  </si>
  <si>
    <t>1998</t>
  </si>
  <si>
    <t>1999</t>
  </si>
  <si>
    <t>2000</t>
  </si>
  <si>
    <t xml:space="preserve">Source:  LIFFE, London. </t>
  </si>
  <si>
    <t>Last updated: 11/01/2006</t>
  </si>
  <si>
    <r>
      <t xml:space="preserve">1/ Contract No. 5, London Daily Price, for refined sugar, f.o.b. Europe, spot, through June 2006. Starting in July 2006, spot price replaced by average of nearest futures month for which an entire month of prices is available. -  </t>
    </r>
    <r>
      <rPr>
        <i/>
        <sz val="7"/>
        <color indexed="8"/>
        <rFont val="Helvetica"/>
        <family val="0"/>
      </rPr>
      <t>1/Hợp đồng số 5 đối với đường tinh luyện, theo giá ngày trên sàn giao dịch London, Giá FOB tại châu Âu, giao ngay, đến cuối tháng 6. Bắt đầu thực hiện hợp đồng từ tháng 6 năm 2006, giá giao ngay được thay thế bởi giá trung bình của các hợp đồng tương lai của tháng mà giá đã được công bố</t>
    </r>
    <r>
      <rPr>
        <sz val="7"/>
        <color indexed="8"/>
        <rFont val="Helvetica"/>
        <family val="0"/>
      </rPr>
      <t xml:space="preserve">. </t>
    </r>
  </si>
  <si>
    <t>Năm</t>
  </si>
  <si>
    <t>Tháng 1</t>
  </si>
  <si>
    <t>Tháng 2</t>
  </si>
  <si>
    <t>Tháng 3</t>
  </si>
  <si>
    <t>Tháng 4</t>
  </si>
  <si>
    <t>Tháng 5</t>
  </si>
  <si>
    <t>Tháng 6</t>
  </si>
  <si>
    <t>Tháng 7</t>
  </si>
  <si>
    <t>Tháng 8</t>
  </si>
  <si>
    <t>Tháng 9</t>
  </si>
  <si>
    <t>Tháng 10</t>
  </si>
  <si>
    <t>Tháng 11</t>
  </si>
  <si>
    <t>Tháng 12</t>
  </si>
  <si>
    <t>Bảng 2-- Giá đường tinh luyện thế giới theo tháng, quý, năm và năm tài chính</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</si>
</sst>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__)"/>
  </numFmts>
  <fonts count="7">
    <font>
      <sz val="10"/>
      <name val="Arial"/>
      <family val="0"/>
    </font>
    <font>
      <sz val="8"/>
      <color indexed="8"/>
      <name val="Helvetica"/>
      <family val="0"/>
    </font>
    <font>
      <sz val="7"/>
      <color indexed="8"/>
      <name val="Helvetica"/>
      <family val="0"/>
    </font>
    <font>
      <b/>
      <sz val="11"/>
      <color indexed="8"/>
      <name val="Helvetica"/>
      <family val="0"/>
    </font>
    <font>
      <b/>
      <i/>
      <sz val="11"/>
      <color indexed="8"/>
      <name val="Helvetica"/>
      <family val="0"/>
    </font>
    <font>
      <i/>
      <sz val="7"/>
      <color indexed="8"/>
      <name val="Helvetica"/>
      <family val="0"/>
    </font>
    <font>
      <i/>
      <sz val="8"/>
      <color indexed="8"/>
      <name val="Helvetica"/>
      <family val="0"/>
    </font>
  </fonts>
  <fills count="3">
    <fill>
      <patternFill/>
    </fill>
    <fill>
      <patternFill patternType="gray125"/>
    </fill>
    <fill>
      <patternFill patternType="solid">
        <fgColor indexed="41"/>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1" xfId="0" applyNumberFormat="1" applyFont="1" applyBorder="1" applyAlignment="1">
      <alignment/>
    </xf>
    <xf numFmtId="0" fontId="1" fillId="0" borderId="1" xfId="0" applyNumberFormat="1" applyFont="1" applyBorder="1" applyAlignment="1">
      <alignment horizontal="center"/>
    </xf>
    <xf numFmtId="0" fontId="1" fillId="0" borderId="0" xfId="0" applyNumberFormat="1" applyFont="1" applyAlignment="1">
      <alignment horizontal="centerContinuous"/>
    </xf>
    <xf numFmtId="0" fontId="1" fillId="0" borderId="0" xfId="0" applyNumberFormat="1" applyFont="1" applyAlignment="1">
      <alignment/>
    </xf>
    <xf numFmtId="164" fontId="1" fillId="0" borderId="0" xfId="0" applyNumberFormat="1" applyFont="1" applyAlignment="1">
      <alignment/>
    </xf>
    <xf numFmtId="164" fontId="1" fillId="0" borderId="0" xfId="0" applyNumberFormat="1" applyFont="1" applyAlignment="1">
      <alignment horizontal="center"/>
    </xf>
    <xf numFmtId="0" fontId="1" fillId="0" borderId="0" xfId="0" applyNumberFormat="1" applyFont="1" applyBorder="1" applyAlignment="1">
      <alignment/>
    </xf>
    <xf numFmtId="164" fontId="1" fillId="0" borderId="0" xfId="0" applyNumberFormat="1" applyFont="1" applyBorder="1" applyAlignment="1">
      <alignment/>
    </xf>
    <xf numFmtId="164" fontId="1" fillId="0" borderId="0" xfId="0" applyNumberFormat="1" applyFont="1" applyBorder="1" applyAlignment="1">
      <alignment horizontal="center"/>
    </xf>
    <xf numFmtId="0" fontId="1" fillId="0" borderId="0" xfId="0" applyNumberFormat="1" applyFont="1" applyBorder="1" applyAlignment="1" quotePrefix="1">
      <alignment horizontal="left"/>
    </xf>
    <xf numFmtId="0" fontId="0" fillId="0" borderId="0" xfId="0" applyBorder="1" applyAlignment="1">
      <alignment/>
    </xf>
    <xf numFmtId="0" fontId="1" fillId="0" borderId="2" xfId="0" applyNumberFormat="1" applyFont="1" applyBorder="1" applyAlignment="1" quotePrefix="1">
      <alignment horizontal="left"/>
    </xf>
    <xf numFmtId="164" fontId="1" fillId="0" borderId="2" xfId="0" applyNumberFormat="1" applyFont="1" applyBorder="1" applyAlignment="1">
      <alignment/>
    </xf>
    <xf numFmtId="164" fontId="1" fillId="0" borderId="2" xfId="0" applyNumberFormat="1" applyFont="1" applyBorder="1" applyAlignment="1">
      <alignment horizontal="center"/>
    </xf>
    <xf numFmtId="0" fontId="2" fillId="0" borderId="0" xfId="0" applyNumberFormat="1" applyFont="1" applyAlignment="1">
      <alignment/>
    </xf>
    <xf numFmtId="0" fontId="1" fillId="0" borderId="0" xfId="0" applyNumberFormat="1" applyFont="1" applyAlignment="1" quotePrefix="1">
      <alignment horizontal="left"/>
    </xf>
    <xf numFmtId="0" fontId="0" fillId="0" borderId="2" xfId="0" applyBorder="1" applyAlignment="1">
      <alignment/>
    </xf>
    <xf numFmtId="0" fontId="2" fillId="0" borderId="0" xfId="0" applyNumberFormat="1" applyFont="1" applyAlignment="1" quotePrefix="1">
      <alignment horizontal="left"/>
    </xf>
    <xf numFmtId="0" fontId="6" fillId="0" borderId="0" xfId="0" applyNumberFormat="1" applyFont="1" applyBorder="1" applyAlignment="1">
      <alignment/>
    </xf>
    <xf numFmtId="0" fontId="6" fillId="0" borderId="0" xfId="0" applyNumberFormat="1" applyFont="1" applyBorder="1" applyAlignment="1">
      <alignment horizontal="center"/>
    </xf>
    <xf numFmtId="0" fontId="3" fillId="2" borderId="1" xfId="0" applyNumberFormat="1" applyFont="1" applyFill="1" applyBorder="1" applyAlignment="1" quotePrefix="1">
      <alignment horizontal="center"/>
    </xf>
    <xf numFmtId="0" fontId="4" fillId="2" borderId="3" xfId="0" applyNumberFormat="1" applyFont="1" applyFill="1" applyBorder="1" applyAlignment="1">
      <alignment horizontal="center"/>
    </xf>
    <xf numFmtId="0" fontId="4" fillId="2" borderId="3" xfId="0" applyNumberFormat="1"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6"/>
  <sheetViews>
    <sheetView tabSelected="1" workbookViewId="0" topLeftCell="A1">
      <pane xSplit="1" ySplit="5" topLeftCell="B6" activePane="bottomRight" state="frozen"/>
      <selection pane="topLeft" activeCell="A1" sqref="A1"/>
      <selection pane="topRight" activeCell="B1" sqref="B1"/>
      <selection pane="bottomLeft" activeCell="A4" sqref="A4"/>
      <selection pane="bottomRight" activeCell="A2" sqref="A2:R2"/>
    </sheetView>
  </sheetViews>
  <sheetFormatPr defaultColWidth="9.140625" defaultRowHeight="12.75"/>
  <cols>
    <col min="1" max="1" width="7.00390625" style="0" customWidth="1"/>
    <col min="2" max="13" width="7.140625" style="0" customWidth="1"/>
    <col min="14" max="14" width="0.71875" style="0" customWidth="1"/>
    <col min="15" max="15" width="7.140625" style="0" customWidth="1"/>
    <col min="16" max="17" width="6.8515625" style="0" customWidth="1"/>
    <col min="18" max="18" width="6.57421875" style="0" customWidth="1"/>
    <col min="19" max="19" width="0.71875" style="0" customWidth="1"/>
    <col min="20" max="20" width="6.57421875" style="0" customWidth="1"/>
    <col min="21" max="21" width="6.140625" style="0" customWidth="1"/>
    <col min="22" max="22" width="8.00390625" style="0" customWidth="1"/>
  </cols>
  <sheetData>
    <row r="1" spans="1:21" ht="27" customHeight="1">
      <c r="A1" s="21" t="s">
        <v>0</v>
      </c>
      <c r="B1" s="21"/>
      <c r="C1" s="21"/>
      <c r="D1" s="21"/>
      <c r="E1" s="21"/>
      <c r="F1" s="21"/>
      <c r="G1" s="21"/>
      <c r="H1" s="21"/>
      <c r="I1" s="21"/>
      <c r="J1" s="21"/>
      <c r="K1" s="21"/>
      <c r="L1" s="21"/>
      <c r="M1" s="21"/>
      <c r="N1" s="21"/>
      <c r="O1" s="21"/>
      <c r="P1" s="21"/>
      <c r="Q1" s="21"/>
      <c r="R1" s="21"/>
      <c r="S1" s="1"/>
      <c r="T1" s="1"/>
      <c r="U1" s="1"/>
    </row>
    <row r="2" spans="1:21" ht="30" customHeight="1">
      <c r="A2" s="22" t="s">
        <v>60</v>
      </c>
      <c r="B2" s="23"/>
      <c r="C2" s="23"/>
      <c r="D2" s="23"/>
      <c r="E2" s="23"/>
      <c r="F2" s="23"/>
      <c r="G2" s="23"/>
      <c r="H2" s="23"/>
      <c r="I2" s="23"/>
      <c r="J2" s="23"/>
      <c r="K2" s="23"/>
      <c r="L2" s="23"/>
      <c r="M2" s="23"/>
      <c r="N2" s="23"/>
      <c r="O2" s="23"/>
      <c r="P2" s="23"/>
      <c r="Q2" s="23"/>
      <c r="R2" s="23"/>
      <c r="S2" s="1"/>
      <c r="T2" s="1"/>
      <c r="U2" s="1"/>
    </row>
    <row r="3" spans="1:21" ht="12.75">
      <c r="A3" s="1" t="s">
        <v>1</v>
      </c>
      <c r="B3" s="2" t="s">
        <v>2</v>
      </c>
      <c r="C3" s="2" t="s">
        <v>3</v>
      </c>
      <c r="D3" s="2" t="s">
        <v>4</v>
      </c>
      <c r="E3" s="2" t="s">
        <v>5</v>
      </c>
      <c r="F3" s="2" t="s">
        <v>6</v>
      </c>
      <c r="G3" s="2" t="s">
        <v>7</v>
      </c>
      <c r="H3" s="2" t="s">
        <v>8</v>
      </c>
      <c r="I3" s="2" t="s">
        <v>9</v>
      </c>
      <c r="J3" s="2" t="s">
        <v>10</v>
      </c>
      <c r="K3" s="2" t="s">
        <v>11</v>
      </c>
      <c r="L3" s="2" t="s">
        <v>12</v>
      </c>
      <c r="M3" s="2" t="s">
        <v>13</v>
      </c>
      <c r="N3" s="1" t="s">
        <v>14</v>
      </c>
      <c r="O3" s="2" t="s">
        <v>15</v>
      </c>
      <c r="P3" s="2" t="s">
        <v>16</v>
      </c>
      <c r="Q3" s="2" t="s">
        <v>17</v>
      </c>
      <c r="R3" s="2" t="s">
        <v>18</v>
      </c>
      <c r="S3" s="2" t="s">
        <v>14</v>
      </c>
      <c r="T3" s="2" t="s">
        <v>19</v>
      </c>
      <c r="U3" s="2" t="s">
        <v>20</v>
      </c>
    </row>
    <row r="4" spans="1:21" ht="12.75">
      <c r="A4" s="19" t="s">
        <v>47</v>
      </c>
      <c r="B4" s="20" t="s">
        <v>48</v>
      </c>
      <c r="C4" s="20" t="s">
        <v>49</v>
      </c>
      <c r="D4" s="20" t="s">
        <v>50</v>
      </c>
      <c r="E4" s="20" t="s">
        <v>51</v>
      </c>
      <c r="F4" s="20" t="s">
        <v>52</v>
      </c>
      <c r="G4" s="20" t="s">
        <v>53</v>
      </c>
      <c r="H4" s="20" t="s">
        <v>54</v>
      </c>
      <c r="I4" s="20" t="s">
        <v>55</v>
      </c>
      <c r="J4" s="20" t="s">
        <v>56</v>
      </c>
      <c r="K4" s="20" t="s">
        <v>57</v>
      </c>
      <c r="L4" s="20" t="s">
        <v>58</v>
      </c>
      <c r="M4" s="20" t="s">
        <v>59</v>
      </c>
      <c r="N4" s="19"/>
      <c r="O4" s="20"/>
      <c r="P4" s="20"/>
      <c r="Q4" s="20"/>
      <c r="R4" s="20"/>
      <c r="S4" s="20"/>
      <c r="T4" s="20"/>
      <c r="U4" s="20"/>
    </row>
    <row r="5" spans="2:21" ht="12.75">
      <c r="B5" s="3" t="s">
        <v>21</v>
      </c>
      <c r="C5" s="3"/>
      <c r="D5" s="3"/>
      <c r="E5" s="3"/>
      <c r="F5" s="3"/>
      <c r="G5" s="3"/>
      <c r="H5" s="3"/>
      <c r="I5" s="3"/>
      <c r="J5" s="3"/>
      <c r="K5" s="3"/>
      <c r="L5" s="3"/>
      <c r="M5" s="3"/>
      <c r="N5" s="3"/>
      <c r="O5" s="3"/>
      <c r="P5" s="3"/>
      <c r="Q5" s="3"/>
      <c r="R5" s="3"/>
      <c r="S5" s="3"/>
      <c r="T5" s="3"/>
      <c r="U5" s="3"/>
    </row>
    <row r="6" spans="1:21" ht="12.75">
      <c r="A6" s="4"/>
      <c r="B6" s="4"/>
      <c r="C6" s="4"/>
      <c r="D6" s="4"/>
      <c r="E6" s="4"/>
      <c r="F6" s="4"/>
      <c r="G6" s="4"/>
      <c r="H6" s="4"/>
      <c r="I6" s="4"/>
      <c r="J6" s="4"/>
      <c r="K6" s="4"/>
      <c r="L6" s="4"/>
      <c r="M6" s="4"/>
      <c r="N6" s="4"/>
      <c r="O6" s="4"/>
      <c r="P6" s="4"/>
      <c r="Q6" s="4"/>
      <c r="R6" s="4"/>
      <c r="S6" s="4"/>
      <c r="T6" s="4"/>
      <c r="U6" s="4"/>
    </row>
    <row r="7" spans="1:21" ht="12.75">
      <c r="A7" s="16" t="s">
        <v>22</v>
      </c>
      <c r="B7" s="5">
        <v>20.06</v>
      </c>
      <c r="C7" s="5">
        <v>26.13</v>
      </c>
      <c r="D7" s="5">
        <v>23.6</v>
      </c>
      <c r="E7" s="5">
        <v>24.34</v>
      </c>
      <c r="F7" s="5">
        <v>35.55</v>
      </c>
      <c r="G7" s="5">
        <v>35.4</v>
      </c>
      <c r="H7" s="5">
        <v>33.32</v>
      </c>
      <c r="I7" s="5">
        <v>35.16</v>
      </c>
      <c r="J7" s="5">
        <v>37.29</v>
      </c>
      <c r="K7" s="5">
        <v>42.3</v>
      </c>
      <c r="L7" s="5">
        <v>40.72</v>
      </c>
      <c r="M7" s="5">
        <v>33.7</v>
      </c>
      <c r="N7" s="4"/>
      <c r="O7" s="5">
        <f aca="true" t="shared" si="0" ref="O7:O33">AVERAGE(B7:D7)</f>
        <v>23.263333333333332</v>
      </c>
      <c r="P7" s="5">
        <f aca="true" t="shared" si="1" ref="P7:P33">AVERAGE(E7:G7)</f>
        <v>31.763333333333332</v>
      </c>
      <c r="Q7" s="5">
        <f aca="true" t="shared" si="2" ref="Q7:Q33">AVERAGE(H7:J7)</f>
        <v>35.25666666666666</v>
      </c>
      <c r="R7" s="5">
        <f aca="true" t="shared" si="3" ref="R7:R32">AVERAGE(K7:M7)</f>
        <v>38.906666666666666</v>
      </c>
      <c r="S7" s="6" t="s">
        <v>14</v>
      </c>
      <c r="T7" s="5">
        <f aca="true" t="shared" si="4" ref="T7:T19">AVERAGE(B7:M7)</f>
        <v>32.2975</v>
      </c>
      <c r="U7" s="5" t="s">
        <v>23</v>
      </c>
    </row>
    <row r="8" spans="1:21" ht="12.75">
      <c r="A8" s="16" t="s">
        <v>24</v>
      </c>
      <c r="B8" s="5">
        <v>33.03</v>
      </c>
      <c r="C8" s="5">
        <v>29.83</v>
      </c>
      <c r="D8" s="5">
        <v>27.56</v>
      </c>
      <c r="E8" s="5">
        <v>21.48</v>
      </c>
      <c r="F8" s="5">
        <v>18.79</v>
      </c>
      <c r="G8" s="5">
        <v>20.22</v>
      </c>
      <c r="H8" s="5">
        <v>19.38</v>
      </c>
      <c r="I8" s="5">
        <v>17.59</v>
      </c>
      <c r="J8" s="5">
        <v>13.8</v>
      </c>
      <c r="K8" s="5">
        <v>14.85</v>
      </c>
      <c r="L8" s="5">
        <v>14.71</v>
      </c>
      <c r="M8" s="5">
        <v>14.86</v>
      </c>
      <c r="N8" s="4"/>
      <c r="O8" s="5">
        <f t="shared" si="0"/>
        <v>30.14</v>
      </c>
      <c r="P8" s="5">
        <f t="shared" si="1"/>
        <v>20.16333333333333</v>
      </c>
      <c r="Q8" s="5">
        <f t="shared" si="2"/>
        <v>16.923333333333332</v>
      </c>
      <c r="R8" s="5">
        <f t="shared" si="3"/>
        <v>14.806666666666667</v>
      </c>
      <c r="S8" s="6" t="s">
        <v>14</v>
      </c>
      <c r="T8" s="5">
        <f t="shared" si="4"/>
        <v>20.508333333333336</v>
      </c>
      <c r="U8" s="5">
        <f aca="true" t="shared" si="5" ref="U8:U16">(+O8+P8+Q8+R7)/4</f>
        <v>26.53333333333333</v>
      </c>
    </row>
    <row r="9" spans="1:21" ht="12.75">
      <c r="A9" s="16" t="s">
        <v>25</v>
      </c>
      <c r="B9" s="5">
        <v>14.77</v>
      </c>
      <c r="C9" s="5">
        <v>14.94</v>
      </c>
      <c r="D9" s="5">
        <v>13.6</v>
      </c>
      <c r="E9" s="5">
        <v>13.05</v>
      </c>
      <c r="F9" s="5">
        <v>11.83</v>
      </c>
      <c r="G9" s="5">
        <v>10.5</v>
      </c>
      <c r="H9" s="5">
        <v>11.38</v>
      </c>
      <c r="I9" s="5">
        <v>9.14</v>
      </c>
      <c r="J9" s="5">
        <v>8.58</v>
      </c>
      <c r="K9" s="5">
        <v>8.54</v>
      </c>
      <c r="L9" s="5">
        <v>9.64</v>
      </c>
      <c r="M9" s="5">
        <v>10.35</v>
      </c>
      <c r="N9" s="4"/>
      <c r="O9" s="5">
        <f t="shared" si="0"/>
        <v>14.436666666666667</v>
      </c>
      <c r="P9" s="5">
        <f t="shared" si="1"/>
        <v>11.793333333333335</v>
      </c>
      <c r="Q9" s="5">
        <f t="shared" si="2"/>
        <v>9.700000000000001</v>
      </c>
      <c r="R9" s="5">
        <f t="shared" si="3"/>
        <v>9.51</v>
      </c>
      <c r="S9" s="6" t="s">
        <v>14</v>
      </c>
      <c r="T9" s="5">
        <f t="shared" si="4"/>
        <v>11.36</v>
      </c>
      <c r="U9" s="5">
        <f t="shared" si="5"/>
        <v>12.684166666666668</v>
      </c>
    </row>
    <row r="10" spans="1:21" ht="12.75">
      <c r="A10" s="16" t="s">
        <v>26</v>
      </c>
      <c r="B10" s="5">
        <v>9.69</v>
      </c>
      <c r="C10" s="5">
        <v>9.7</v>
      </c>
      <c r="D10" s="5">
        <v>9.75</v>
      </c>
      <c r="E10" s="5">
        <v>10</v>
      </c>
      <c r="F10" s="5">
        <v>12.26</v>
      </c>
      <c r="G10" s="5">
        <v>14.07</v>
      </c>
      <c r="H10" s="5">
        <v>13.36</v>
      </c>
      <c r="I10" s="5">
        <v>13.19</v>
      </c>
      <c r="J10" s="5">
        <v>11.79</v>
      </c>
      <c r="K10" s="5">
        <v>11.89</v>
      </c>
      <c r="L10" s="5">
        <v>10.38</v>
      </c>
      <c r="M10" s="5">
        <v>10.71</v>
      </c>
      <c r="N10" s="4"/>
      <c r="O10" s="5">
        <f t="shared" si="0"/>
        <v>9.713333333333333</v>
      </c>
      <c r="P10" s="5">
        <f t="shared" si="1"/>
        <v>12.11</v>
      </c>
      <c r="Q10" s="5">
        <f t="shared" si="2"/>
        <v>12.78</v>
      </c>
      <c r="R10" s="5">
        <f t="shared" si="3"/>
        <v>10.993333333333334</v>
      </c>
      <c r="S10" s="6" t="s">
        <v>14</v>
      </c>
      <c r="T10" s="5">
        <f t="shared" si="4"/>
        <v>11.399166666666666</v>
      </c>
      <c r="U10" s="5">
        <f t="shared" si="5"/>
        <v>11.028333333333332</v>
      </c>
    </row>
    <row r="11" spans="1:21" ht="12.75">
      <c r="A11" s="16" t="s">
        <v>27</v>
      </c>
      <c r="B11" s="5">
        <v>9.61</v>
      </c>
      <c r="C11" s="5">
        <v>8.76</v>
      </c>
      <c r="D11" s="5">
        <v>8.27</v>
      </c>
      <c r="E11" s="5">
        <v>7.89</v>
      </c>
      <c r="F11" s="5">
        <v>7.4</v>
      </c>
      <c r="G11" s="5">
        <v>7.62</v>
      </c>
      <c r="H11" s="5">
        <v>6.88</v>
      </c>
      <c r="I11" s="5">
        <v>6.95</v>
      </c>
      <c r="J11" s="5">
        <v>7.48</v>
      </c>
      <c r="K11" s="5">
        <v>7.79</v>
      </c>
      <c r="L11" s="5">
        <v>7.36</v>
      </c>
      <c r="M11" s="5">
        <v>6.51</v>
      </c>
      <c r="N11" s="4"/>
      <c r="O11" s="5">
        <f t="shared" si="0"/>
        <v>8.879999999999999</v>
      </c>
      <c r="P11" s="5">
        <f t="shared" si="1"/>
        <v>7.636666666666667</v>
      </c>
      <c r="Q11" s="5">
        <f t="shared" si="2"/>
        <v>7.103333333333334</v>
      </c>
      <c r="R11" s="5">
        <f t="shared" si="3"/>
        <v>7.22</v>
      </c>
      <c r="S11" s="6" t="s">
        <v>14</v>
      </c>
      <c r="T11" s="5">
        <f t="shared" si="4"/>
        <v>7.710000000000001</v>
      </c>
      <c r="U11" s="5">
        <f t="shared" si="5"/>
        <v>8.653333333333334</v>
      </c>
    </row>
    <row r="12" spans="1:21" ht="12.75">
      <c r="A12" s="4" t="s">
        <v>28</v>
      </c>
      <c r="B12" s="5">
        <v>6.43</v>
      </c>
      <c r="C12" s="5">
        <v>6.25</v>
      </c>
      <c r="D12" s="5">
        <v>6.03</v>
      </c>
      <c r="E12" s="5">
        <v>6</v>
      </c>
      <c r="F12" s="5">
        <v>5.9</v>
      </c>
      <c r="G12" s="5">
        <v>6</v>
      </c>
      <c r="H12" s="5">
        <v>6.19</v>
      </c>
      <c r="I12" s="5">
        <v>7.16</v>
      </c>
      <c r="J12" s="5">
        <v>7.95</v>
      </c>
      <c r="K12" s="5">
        <v>7.71</v>
      </c>
      <c r="L12" s="5">
        <v>8.02</v>
      </c>
      <c r="M12" s="5">
        <v>7.86</v>
      </c>
      <c r="N12" s="6" t="s">
        <v>14</v>
      </c>
      <c r="O12" s="5">
        <f t="shared" si="0"/>
        <v>6.236666666666667</v>
      </c>
      <c r="P12" s="5">
        <f t="shared" si="1"/>
        <v>5.966666666666666</v>
      </c>
      <c r="Q12" s="5">
        <f t="shared" si="2"/>
        <v>7.1000000000000005</v>
      </c>
      <c r="R12" s="5">
        <f t="shared" si="3"/>
        <v>7.863333333333333</v>
      </c>
      <c r="S12" s="6" t="s">
        <v>14</v>
      </c>
      <c r="T12" s="5">
        <f t="shared" si="4"/>
        <v>6.791666666666665</v>
      </c>
      <c r="U12" s="5">
        <f t="shared" si="5"/>
        <v>6.630833333333333</v>
      </c>
    </row>
    <row r="13" spans="1:21" ht="12.75">
      <c r="A13" s="4" t="s">
        <v>29</v>
      </c>
      <c r="B13" s="5">
        <v>7.63</v>
      </c>
      <c r="C13" s="5">
        <v>7.97</v>
      </c>
      <c r="D13" s="5">
        <v>8.95</v>
      </c>
      <c r="E13" s="5">
        <v>10.1</v>
      </c>
      <c r="F13" s="5">
        <v>9.49</v>
      </c>
      <c r="G13" s="5">
        <v>8.43</v>
      </c>
      <c r="H13" s="5">
        <v>8.11</v>
      </c>
      <c r="I13" s="5">
        <v>8.51</v>
      </c>
      <c r="J13" s="5">
        <v>8.03</v>
      </c>
      <c r="K13" s="5">
        <v>8.16</v>
      </c>
      <c r="L13" s="5">
        <v>8.26</v>
      </c>
      <c r="M13" s="5">
        <v>8.05</v>
      </c>
      <c r="N13" s="6" t="s">
        <v>14</v>
      </c>
      <c r="O13" s="5">
        <f t="shared" si="0"/>
        <v>8.183333333333332</v>
      </c>
      <c r="P13" s="5">
        <f t="shared" si="1"/>
        <v>9.34</v>
      </c>
      <c r="Q13" s="5">
        <f t="shared" si="2"/>
        <v>8.216666666666667</v>
      </c>
      <c r="R13" s="5">
        <f t="shared" si="3"/>
        <v>8.156666666666668</v>
      </c>
      <c r="S13" s="6" t="s">
        <v>14</v>
      </c>
      <c r="T13" s="5">
        <f t="shared" si="4"/>
        <v>8.474166666666667</v>
      </c>
      <c r="U13" s="5">
        <f t="shared" si="5"/>
        <v>8.400833333333335</v>
      </c>
    </row>
    <row r="14" spans="1:21" ht="12.75">
      <c r="A14" s="4" t="s">
        <v>30</v>
      </c>
      <c r="B14" s="5">
        <v>8.65</v>
      </c>
      <c r="C14" s="5">
        <v>9.23</v>
      </c>
      <c r="D14" s="5">
        <v>9.45</v>
      </c>
      <c r="E14" s="5">
        <v>8.66</v>
      </c>
      <c r="F14" s="5">
        <v>8.64</v>
      </c>
      <c r="G14" s="5">
        <v>8.24</v>
      </c>
      <c r="H14" s="5">
        <v>8.09</v>
      </c>
      <c r="I14" s="5">
        <v>8.09</v>
      </c>
      <c r="J14" s="5">
        <v>8.36</v>
      </c>
      <c r="K14" s="5">
        <v>8.56</v>
      </c>
      <c r="L14" s="5">
        <v>8.96</v>
      </c>
      <c r="M14" s="5">
        <v>10.03</v>
      </c>
      <c r="N14" s="6" t="s">
        <v>14</v>
      </c>
      <c r="O14" s="5">
        <f t="shared" si="0"/>
        <v>9.110000000000001</v>
      </c>
      <c r="P14" s="5">
        <f t="shared" si="1"/>
        <v>8.513333333333334</v>
      </c>
      <c r="Q14" s="5">
        <f t="shared" si="2"/>
        <v>8.18</v>
      </c>
      <c r="R14" s="5">
        <f t="shared" si="3"/>
        <v>9.183333333333335</v>
      </c>
      <c r="S14" s="6" t="s">
        <v>14</v>
      </c>
      <c r="T14" s="5">
        <f t="shared" si="4"/>
        <v>8.746666666666668</v>
      </c>
      <c r="U14" s="5">
        <f t="shared" si="5"/>
        <v>8.49</v>
      </c>
    </row>
    <row r="15" spans="1:21" ht="12.75">
      <c r="A15" s="4" t="s">
        <v>31</v>
      </c>
      <c r="B15" s="5">
        <v>11.41</v>
      </c>
      <c r="C15" s="5">
        <v>10.51</v>
      </c>
      <c r="D15" s="5">
        <v>10.67</v>
      </c>
      <c r="E15" s="5">
        <v>10.86</v>
      </c>
      <c r="F15" s="5">
        <v>11.25</v>
      </c>
      <c r="G15" s="5">
        <v>12.39</v>
      </c>
      <c r="H15" s="5">
        <v>14.85</v>
      </c>
      <c r="I15" s="5">
        <v>12.46</v>
      </c>
      <c r="J15" s="5">
        <v>11.62</v>
      </c>
      <c r="K15" s="5">
        <v>11.94</v>
      </c>
      <c r="L15" s="5">
        <v>12.76</v>
      </c>
      <c r="M15" s="5">
        <v>13.39</v>
      </c>
      <c r="N15" s="6" t="s">
        <v>14</v>
      </c>
      <c r="O15" s="5">
        <f t="shared" si="0"/>
        <v>10.863333333333335</v>
      </c>
      <c r="P15" s="5">
        <f t="shared" si="1"/>
        <v>11.5</v>
      </c>
      <c r="Q15" s="5">
        <f t="shared" si="2"/>
        <v>12.976666666666667</v>
      </c>
      <c r="R15" s="5">
        <f t="shared" si="3"/>
        <v>12.696666666666667</v>
      </c>
      <c r="S15" s="6" t="s">
        <v>14</v>
      </c>
      <c r="T15" s="5">
        <f t="shared" si="4"/>
        <v>12.009166666666667</v>
      </c>
      <c r="U15" s="5">
        <f t="shared" si="5"/>
        <v>11.130833333333335</v>
      </c>
    </row>
    <row r="16" spans="1:21" ht="12.75">
      <c r="A16" s="4" t="s">
        <v>32</v>
      </c>
      <c r="B16" s="5">
        <v>12.63</v>
      </c>
      <c r="C16" s="5">
        <v>13.41</v>
      </c>
      <c r="D16" s="5">
        <v>14.52</v>
      </c>
      <c r="E16" s="5">
        <v>15.19</v>
      </c>
      <c r="F16" s="5">
        <v>15.9</v>
      </c>
      <c r="G16" s="5">
        <v>17.7</v>
      </c>
      <c r="H16" s="5">
        <v>21.19</v>
      </c>
      <c r="I16" s="5">
        <v>22.45</v>
      </c>
      <c r="J16" s="5">
        <v>19.79</v>
      </c>
      <c r="K16" s="5">
        <v>18</v>
      </c>
      <c r="L16" s="5">
        <v>18.08</v>
      </c>
      <c r="M16" s="5">
        <v>17</v>
      </c>
      <c r="N16" s="6" t="s">
        <v>14</v>
      </c>
      <c r="O16" s="5">
        <f t="shared" si="0"/>
        <v>13.520000000000001</v>
      </c>
      <c r="P16" s="5">
        <f t="shared" si="1"/>
        <v>16.263333333333332</v>
      </c>
      <c r="Q16" s="5">
        <f t="shared" si="2"/>
        <v>21.143333333333334</v>
      </c>
      <c r="R16" s="5">
        <f t="shared" si="3"/>
        <v>17.69333333333333</v>
      </c>
      <c r="S16" s="6" t="s">
        <v>14</v>
      </c>
      <c r="T16" s="5">
        <f t="shared" si="4"/>
        <v>17.155</v>
      </c>
      <c r="U16" s="5">
        <f t="shared" si="5"/>
        <v>15.905833333333332</v>
      </c>
    </row>
    <row r="17" spans="1:21" ht="12.75">
      <c r="A17" s="4" t="s">
        <v>33</v>
      </c>
      <c r="B17" s="5">
        <v>19.01</v>
      </c>
      <c r="C17" s="5">
        <v>19.55</v>
      </c>
      <c r="D17" s="5">
        <v>20.03</v>
      </c>
      <c r="E17" s="5">
        <v>20.31</v>
      </c>
      <c r="F17" s="5">
        <v>20.33</v>
      </c>
      <c r="G17" s="5">
        <v>18.36</v>
      </c>
      <c r="H17" s="5">
        <v>17.42</v>
      </c>
      <c r="I17" s="5">
        <v>16.54</v>
      </c>
      <c r="J17" s="5">
        <v>14.39</v>
      </c>
      <c r="K17" s="5">
        <v>13.99</v>
      </c>
      <c r="L17" s="5">
        <v>14.01</v>
      </c>
      <c r="M17" s="5">
        <v>13.85</v>
      </c>
      <c r="N17" s="6" t="s">
        <v>14</v>
      </c>
      <c r="O17" s="5">
        <f t="shared" si="0"/>
        <v>19.53</v>
      </c>
      <c r="P17" s="5">
        <f t="shared" si="1"/>
        <v>19.666666666666668</v>
      </c>
      <c r="Q17" s="5">
        <f t="shared" si="2"/>
        <v>16.116666666666667</v>
      </c>
      <c r="R17" s="5">
        <f t="shared" si="3"/>
        <v>13.950000000000001</v>
      </c>
      <c r="S17" s="6" t="s">
        <v>14</v>
      </c>
      <c r="T17" s="5">
        <f t="shared" si="4"/>
        <v>17.315833333333334</v>
      </c>
      <c r="U17" s="5">
        <v>18.25</v>
      </c>
    </row>
    <row r="18" spans="1:21" ht="12.75">
      <c r="A18" s="4" t="s">
        <v>34</v>
      </c>
      <c r="B18" s="5">
        <v>13.39</v>
      </c>
      <c r="C18" s="5">
        <v>13.4</v>
      </c>
      <c r="D18" s="5">
        <v>13.86</v>
      </c>
      <c r="E18" s="5">
        <v>12.9</v>
      </c>
      <c r="F18" s="5">
        <v>12.99</v>
      </c>
      <c r="G18" s="5">
        <v>13.94</v>
      </c>
      <c r="H18" s="5">
        <v>14.73</v>
      </c>
      <c r="I18" s="5">
        <v>14.4</v>
      </c>
      <c r="J18" s="5">
        <v>13.09</v>
      </c>
      <c r="K18" s="5">
        <v>13.03</v>
      </c>
      <c r="L18" s="5">
        <v>12.71</v>
      </c>
      <c r="M18" s="5">
        <v>12.46</v>
      </c>
      <c r="N18" s="6" t="s">
        <v>14</v>
      </c>
      <c r="O18" s="5">
        <f t="shared" si="0"/>
        <v>13.549999999999999</v>
      </c>
      <c r="P18" s="5">
        <f t="shared" si="1"/>
        <v>13.276666666666666</v>
      </c>
      <c r="Q18" s="5">
        <f t="shared" si="2"/>
        <v>14.073333333333332</v>
      </c>
      <c r="R18" s="5">
        <f t="shared" si="3"/>
        <v>12.733333333333334</v>
      </c>
      <c r="S18" s="6" t="s">
        <v>14</v>
      </c>
      <c r="T18" s="5">
        <f t="shared" si="4"/>
        <v>13.408333333333333</v>
      </c>
      <c r="U18" s="5">
        <f aca="true" t="shared" si="6" ref="U18:U28">(+O18+P18+Q18+R17)/4</f>
        <v>13.7125</v>
      </c>
    </row>
    <row r="19" spans="1:21" ht="12.75">
      <c r="A19" s="4" t="s">
        <v>35</v>
      </c>
      <c r="B19" s="5">
        <v>12.18</v>
      </c>
      <c r="C19" s="5">
        <v>11.92</v>
      </c>
      <c r="D19" s="5">
        <v>12.19</v>
      </c>
      <c r="E19" s="5">
        <v>12.54</v>
      </c>
      <c r="F19" s="5">
        <v>12.89</v>
      </c>
      <c r="G19" s="5">
        <v>13.41</v>
      </c>
      <c r="H19" s="5">
        <v>13.41</v>
      </c>
      <c r="I19" s="5">
        <v>12.96</v>
      </c>
      <c r="J19" s="5">
        <v>12.29</v>
      </c>
      <c r="K19" s="5">
        <v>11.94</v>
      </c>
      <c r="L19" s="5">
        <v>11.68</v>
      </c>
      <c r="M19" s="5">
        <v>11.26</v>
      </c>
      <c r="N19" s="6" t="s">
        <v>14</v>
      </c>
      <c r="O19" s="5">
        <f t="shared" si="0"/>
        <v>12.096666666666666</v>
      </c>
      <c r="P19" s="5">
        <f t="shared" si="1"/>
        <v>12.946666666666667</v>
      </c>
      <c r="Q19" s="5">
        <f t="shared" si="2"/>
        <v>12.886666666666665</v>
      </c>
      <c r="R19" s="5">
        <f t="shared" si="3"/>
        <v>11.626666666666665</v>
      </c>
      <c r="S19" s="6" t="s">
        <v>14</v>
      </c>
      <c r="T19" s="5">
        <f t="shared" si="4"/>
        <v>12.389166666666666</v>
      </c>
      <c r="U19" s="5">
        <f t="shared" si="6"/>
        <v>12.665833333333333</v>
      </c>
    </row>
    <row r="20" spans="1:21" ht="12.75">
      <c r="A20" s="4" t="s">
        <v>36</v>
      </c>
      <c r="B20" s="5">
        <v>11.6</v>
      </c>
      <c r="C20" s="5">
        <v>11.97</v>
      </c>
      <c r="D20" s="5">
        <v>13.05</v>
      </c>
      <c r="E20" s="5">
        <v>13.38</v>
      </c>
      <c r="F20" s="5">
        <v>13.39</v>
      </c>
      <c r="G20" s="5">
        <v>12.64</v>
      </c>
      <c r="H20" s="5">
        <v>12.2</v>
      </c>
      <c r="I20" s="5">
        <v>13.05</v>
      </c>
      <c r="J20" s="5">
        <v>12.9</v>
      </c>
      <c r="K20" s="5">
        <v>13.23</v>
      </c>
      <c r="L20" s="5">
        <v>13.15</v>
      </c>
      <c r="M20" s="5">
        <v>12.97</v>
      </c>
      <c r="N20" s="6" t="s">
        <v>14</v>
      </c>
      <c r="O20" s="5">
        <f t="shared" si="0"/>
        <v>12.206666666666669</v>
      </c>
      <c r="P20" s="5">
        <f t="shared" si="1"/>
        <v>13.136666666666668</v>
      </c>
      <c r="Q20" s="5">
        <f t="shared" si="2"/>
        <v>12.716666666666667</v>
      </c>
      <c r="R20" s="5">
        <f t="shared" si="3"/>
        <v>13.116666666666667</v>
      </c>
      <c r="S20" s="6" t="s">
        <v>14</v>
      </c>
      <c r="T20" s="5">
        <f aca="true" t="shared" si="7" ref="T20:T32">AVERAGE(O20:R20)</f>
        <v>12.794166666666667</v>
      </c>
      <c r="U20" s="5">
        <f t="shared" si="6"/>
        <v>12.421666666666667</v>
      </c>
    </row>
    <row r="21" spans="1:21" ht="12.75">
      <c r="A21" s="4" t="s">
        <v>37</v>
      </c>
      <c r="B21" s="5">
        <v>13.14</v>
      </c>
      <c r="C21" s="5">
        <v>14.11</v>
      </c>
      <c r="D21" s="5">
        <v>15.46</v>
      </c>
      <c r="E21" s="5">
        <v>14.92</v>
      </c>
      <c r="F21" s="5">
        <v>15.77</v>
      </c>
      <c r="G21" s="5">
        <v>16.05</v>
      </c>
      <c r="H21" s="5">
        <v>15.54</v>
      </c>
      <c r="I21" s="5">
        <v>15.62</v>
      </c>
      <c r="J21" s="5">
        <v>15.42</v>
      </c>
      <c r="K21" s="5">
        <v>15.46</v>
      </c>
      <c r="L21" s="5">
        <v>17.77</v>
      </c>
      <c r="M21" s="5">
        <v>18.65</v>
      </c>
      <c r="N21" s="6" t="s">
        <v>14</v>
      </c>
      <c r="O21" s="5">
        <f t="shared" si="0"/>
        <v>14.236666666666666</v>
      </c>
      <c r="P21" s="5">
        <f t="shared" si="1"/>
        <v>15.579999999999998</v>
      </c>
      <c r="Q21" s="5">
        <f t="shared" si="2"/>
        <v>15.526666666666666</v>
      </c>
      <c r="R21" s="5">
        <f t="shared" si="3"/>
        <v>17.293333333333333</v>
      </c>
      <c r="S21" s="6" t="s">
        <v>14</v>
      </c>
      <c r="T21" s="5">
        <f t="shared" si="7"/>
        <v>15.659166666666664</v>
      </c>
      <c r="U21" s="5">
        <f t="shared" si="6"/>
        <v>14.614999999999998</v>
      </c>
    </row>
    <row r="22" spans="1:21" ht="12.75">
      <c r="A22" s="4" t="s">
        <v>38</v>
      </c>
      <c r="B22" s="5">
        <v>18.75</v>
      </c>
      <c r="C22" s="5">
        <v>18.17</v>
      </c>
      <c r="D22" s="5">
        <v>17.45</v>
      </c>
      <c r="E22" s="5">
        <v>16.31</v>
      </c>
      <c r="F22" s="5">
        <v>17.05</v>
      </c>
      <c r="G22" s="5">
        <v>19.16</v>
      </c>
      <c r="H22" s="5">
        <v>20.27</v>
      </c>
      <c r="I22" s="5">
        <v>20.01</v>
      </c>
      <c r="J22" s="5">
        <v>16.58</v>
      </c>
      <c r="K22" s="5">
        <v>17.29</v>
      </c>
      <c r="L22" s="5">
        <v>17.64</v>
      </c>
      <c r="M22" s="5">
        <v>17.21</v>
      </c>
      <c r="N22" s="6" t="s">
        <v>14</v>
      </c>
      <c r="O22" s="5">
        <f t="shared" si="0"/>
        <v>18.123333333333335</v>
      </c>
      <c r="P22" s="5">
        <f t="shared" si="1"/>
        <v>17.506666666666664</v>
      </c>
      <c r="Q22" s="5">
        <f t="shared" si="2"/>
        <v>18.953333333333333</v>
      </c>
      <c r="R22" s="5">
        <f t="shared" si="3"/>
        <v>17.38</v>
      </c>
      <c r="S22" s="6" t="s">
        <v>14</v>
      </c>
      <c r="T22" s="5">
        <f t="shared" si="7"/>
        <v>17.99083333333333</v>
      </c>
      <c r="U22" s="5">
        <f t="shared" si="6"/>
        <v>17.969166666666666</v>
      </c>
    </row>
    <row r="23" spans="1:21" ht="12.75">
      <c r="A23" s="4" t="s">
        <v>39</v>
      </c>
      <c r="B23" s="5">
        <v>17.36</v>
      </c>
      <c r="C23" s="5">
        <v>17.9</v>
      </c>
      <c r="D23" s="5">
        <v>18.14</v>
      </c>
      <c r="E23" s="5">
        <v>18.02</v>
      </c>
      <c r="F23" s="5">
        <v>17.79</v>
      </c>
      <c r="G23" s="5">
        <v>18</v>
      </c>
      <c r="H23" s="5">
        <v>16.99</v>
      </c>
      <c r="I23" s="5">
        <v>16.81</v>
      </c>
      <c r="J23" s="5">
        <v>15.74</v>
      </c>
      <c r="K23" s="5">
        <v>14.87</v>
      </c>
      <c r="L23" s="5">
        <v>14.09</v>
      </c>
      <c r="M23" s="5">
        <v>13.95</v>
      </c>
      <c r="N23" s="6" t="s">
        <v>14</v>
      </c>
      <c r="O23" s="5">
        <f t="shared" si="0"/>
        <v>17.8</v>
      </c>
      <c r="P23" s="5">
        <f t="shared" si="1"/>
        <v>17.936666666666667</v>
      </c>
      <c r="Q23" s="5">
        <f t="shared" si="2"/>
        <v>16.513333333333332</v>
      </c>
      <c r="R23" s="5">
        <f t="shared" si="3"/>
        <v>14.303333333333333</v>
      </c>
      <c r="S23" s="6" t="s">
        <v>14</v>
      </c>
      <c r="T23" s="5">
        <f t="shared" si="7"/>
        <v>16.638333333333332</v>
      </c>
      <c r="U23" s="5">
        <f t="shared" si="6"/>
        <v>17.4075</v>
      </c>
    </row>
    <row r="24" spans="1:21" ht="12.75">
      <c r="A24" s="4" t="s">
        <v>40</v>
      </c>
      <c r="B24" s="5">
        <v>13.87</v>
      </c>
      <c r="C24" s="5">
        <v>13.98</v>
      </c>
      <c r="D24" s="5">
        <v>14.05</v>
      </c>
      <c r="E24" s="5">
        <v>14.19</v>
      </c>
      <c r="F24" s="5">
        <v>14.61</v>
      </c>
      <c r="G24" s="5">
        <v>14.93</v>
      </c>
      <c r="H24" s="5">
        <v>15.07</v>
      </c>
      <c r="I24" s="5">
        <v>15.66</v>
      </c>
      <c r="J24" s="5">
        <v>14.51</v>
      </c>
      <c r="K24" s="5">
        <v>13.58</v>
      </c>
      <c r="L24" s="5">
        <v>13.81</v>
      </c>
      <c r="M24" s="5">
        <v>13.64</v>
      </c>
      <c r="N24" s="6" t="s">
        <v>14</v>
      </c>
      <c r="O24" s="5">
        <f t="shared" si="0"/>
        <v>13.966666666666669</v>
      </c>
      <c r="P24" s="5">
        <f t="shared" si="1"/>
        <v>14.576666666666666</v>
      </c>
      <c r="Q24" s="5">
        <f t="shared" si="2"/>
        <v>15.08</v>
      </c>
      <c r="R24" s="5">
        <f t="shared" si="3"/>
        <v>13.676666666666668</v>
      </c>
      <c r="S24" s="6" t="s">
        <v>14</v>
      </c>
      <c r="T24" s="5">
        <f t="shared" si="7"/>
        <v>14.325000000000001</v>
      </c>
      <c r="U24" s="5">
        <f t="shared" si="6"/>
        <v>14.481666666666667</v>
      </c>
    </row>
    <row r="25" spans="1:21" ht="12.75">
      <c r="A25" s="7" t="s">
        <v>41</v>
      </c>
      <c r="B25" s="8">
        <v>13.52</v>
      </c>
      <c r="C25" s="8">
        <v>12.78</v>
      </c>
      <c r="D25" s="8">
        <v>12.23</v>
      </c>
      <c r="E25" s="8">
        <v>11.63</v>
      </c>
      <c r="F25" s="8">
        <v>12</v>
      </c>
      <c r="G25" s="8">
        <v>11.8</v>
      </c>
      <c r="H25" s="8">
        <v>11.65</v>
      </c>
      <c r="I25" s="8">
        <v>11.62</v>
      </c>
      <c r="J25" s="8">
        <v>10.05</v>
      </c>
      <c r="K25" s="8">
        <v>10</v>
      </c>
      <c r="L25" s="8">
        <v>10.78</v>
      </c>
      <c r="M25" s="8">
        <v>10.97</v>
      </c>
      <c r="N25" s="9" t="s">
        <v>14</v>
      </c>
      <c r="O25" s="8">
        <f t="shared" si="0"/>
        <v>12.843333333333334</v>
      </c>
      <c r="P25" s="8">
        <f t="shared" si="1"/>
        <v>11.810000000000002</v>
      </c>
      <c r="Q25" s="8">
        <f t="shared" si="2"/>
        <v>11.106666666666667</v>
      </c>
      <c r="R25" s="8">
        <f t="shared" si="3"/>
        <v>10.583333333333334</v>
      </c>
      <c r="S25" s="9" t="s">
        <v>14</v>
      </c>
      <c r="T25" s="8">
        <f t="shared" si="7"/>
        <v>11.585833333333335</v>
      </c>
      <c r="U25" s="8">
        <f t="shared" si="6"/>
        <v>12.359166666666669</v>
      </c>
    </row>
    <row r="26" spans="1:22" ht="12.75">
      <c r="A26" s="10" t="s">
        <v>42</v>
      </c>
      <c r="B26" s="8">
        <v>10.99</v>
      </c>
      <c r="C26" s="8">
        <v>10.5</v>
      </c>
      <c r="D26" s="8">
        <v>9.85</v>
      </c>
      <c r="E26" s="8">
        <v>8.79</v>
      </c>
      <c r="F26" s="8">
        <v>9.13</v>
      </c>
      <c r="G26" s="8">
        <v>9.93</v>
      </c>
      <c r="H26" s="8">
        <v>9.47</v>
      </c>
      <c r="I26" s="8">
        <v>9.04</v>
      </c>
      <c r="J26" s="8">
        <v>8.28</v>
      </c>
      <c r="K26" s="8">
        <v>7.85</v>
      </c>
      <c r="L26" s="8">
        <v>7.73</v>
      </c>
      <c r="M26" s="8">
        <v>7.61</v>
      </c>
      <c r="N26" s="9" t="s">
        <v>14</v>
      </c>
      <c r="O26" s="8">
        <f t="shared" si="0"/>
        <v>10.446666666666667</v>
      </c>
      <c r="P26" s="8">
        <f t="shared" si="1"/>
        <v>9.283333333333333</v>
      </c>
      <c r="Q26" s="8">
        <f t="shared" si="2"/>
        <v>8.93</v>
      </c>
      <c r="R26" s="8">
        <f t="shared" si="3"/>
        <v>7.73</v>
      </c>
      <c r="S26" s="9" t="s">
        <v>14</v>
      </c>
      <c r="T26" s="8">
        <f t="shared" si="7"/>
        <v>9.0975</v>
      </c>
      <c r="U26" s="8">
        <f t="shared" si="6"/>
        <v>9.810833333333333</v>
      </c>
      <c r="V26" s="11"/>
    </row>
    <row r="27" spans="1:22" ht="12.75">
      <c r="A27" s="10" t="s">
        <v>43</v>
      </c>
      <c r="B27" s="8">
        <v>7.7</v>
      </c>
      <c r="C27" s="8">
        <v>7.67</v>
      </c>
      <c r="D27" s="8">
        <v>7.83</v>
      </c>
      <c r="E27" s="8">
        <v>8.66</v>
      </c>
      <c r="F27" s="8">
        <v>9.06</v>
      </c>
      <c r="G27" s="8">
        <v>10.63</v>
      </c>
      <c r="H27" s="8">
        <v>11.38</v>
      </c>
      <c r="I27" s="8">
        <v>11.29</v>
      </c>
      <c r="J27" s="8">
        <v>11.74</v>
      </c>
      <c r="K27" s="8">
        <v>11.76</v>
      </c>
      <c r="L27" s="8">
        <v>11.02</v>
      </c>
      <c r="M27" s="8">
        <v>10.95</v>
      </c>
      <c r="N27" s="9" t="s">
        <v>14</v>
      </c>
      <c r="O27" s="8">
        <f t="shared" si="0"/>
        <v>7.733333333333334</v>
      </c>
      <c r="P27" s="8">
        <f t="shared" si="1"/>
        <v>9.450000000000001</v>
      </c>
      <c r="Q27" s="8">
        <f t="shared" si="2"/>
        <v>11.47</v>
      </c>
      <c r="R27" s="8">
        <f t="shared" si="3"/>
        <v>11.243333333333334</v>
      </c>
      <c r="S27" s="9" t="s">
        <v>14</v>
      </c>
      <c r="T27" s="8">
        <f t="shared" si="7"/>
        <v>9.974166666666667</v>
      </c>
      <c r="U27" s="8">
        <f t="shared" si="6"/>
        <v>9.095833333333335</v>
      </c>
      <c r="V27" s="11"/>
    </row>
    <row r="28" spans="1:21" s="11" customFormat="1" ht="12.75">
      <c r="A28" s="10">
        <v>2001</v>
      </c>
      <c r="B28" s="8">
        <v>11.27</v>
      </c>
      <c r="C28" s="8">
        <v>10.65</v>
      </c>
      <c r="D28" s="8">
        <v>10.26</v>
      </c>
      <c r="E28" s="8">
        <v>10.61</v>
      </c>
      <c r="F28" s="8">
        <v>11.71</v>
      </c>
      <c r="G28" s="8">
        <v>12.68</v>
      </c>
      <c r="H28" s="8">
        <v>12.6</v>
      </c>
      <c r="I28" s="8">
        <v>12.08</v>
      </c>
      <c r="J28" s="8">
        <v>10.66</v>
      </c>
      <c r="K28" s="8">
        <v>10.19</v>
      </c>
      <c r="L28" s="8">
        <v>11.27</v>
      </c>
      <c r="M28" s="8">
        <v>11.52</v>
      </c>
      <c r="N28" s="9" t="s">
        <v>14</v>
      </c>
      <c r="O28" s="8">
        <f t="shared" si="0"/>
        <v>10.726666666666667</v>
      </c>
      <c r="P28" s="8">
        <f t="shared" si="1"/>
        <v>11.666666666666666</v>
      </c>
      <c r="Q28" s="8">
        <f t="shared" si="2"/>
        <v>11.780000000000001</v>
      </c>
      <c r="R28" s="8">
        <f t="shared" si="3"/>
        <v>10.993333333333334</v>
      </c>
      <c r="S28" s="9"/>
      <c r="T28" s="8">
        <f t="shared" si="7"/>
        <v>11.291666666666666</v>
      </c>
      <c r="U28" s="8">
        <f t="shared" si="6"/>
        <v>11.354166666666666</v>
      </c>
    </row>
    <row r="29" spans="1:21" s="11" customFormat="1" ht="12.75">
      <c r="A29" s="10">
        <v>2002</v>
      </c>
      <c r="B29" s="8">
        <v>11.88</v>
      </c>
      <c r="C29" s="8">
        <v>10.8</v>
      </c>
      <c r="D29" s="8">
        <v>10.81</v>
      </c>
      <c r="E29" s="8">
        <v>10.09</v>
      </c>
      <c r="F29" s="8">
        <v>10.28</v>
      </c>
      <c r="G29" s="8">
        <v>10.02</v>
      </c>
      <c r="H29" s="8">
        <v>10.23</v>
      </c>
      <c r="I29" s="8">
        <v>10.33</v>
      </c>
      <c r="J29" s="8">
        <v>9.68</v>
      </c>
      <c r="K29" s="8">
        <v>9.72</v>
      </c>
      <c r="L29" s="8">
        <v>10.16</v>
      </c>
      <c r="M29" s="8">
        <v>10.25</v>
      </c>
      <c r="N29" s="9"/>
      <c r="O29" s="8">
        <f t="shared" si="0"/>
        <v>11.163333333333334</v>
      </c>
      <c r="P29" s="8">
        <f t="shared" si="1"/>
        <v>10.129999999999999</v>
      </c>
      <c r="Q29" s="8">
        <f t="shared" si="2"/>
        <v>10.08</v>
      </c>
      <c r="R29" s="8">
        <f t="shared" si="3"/>
        <v>10.043333333333335</v>
      </c>
      <c r="S29" s="9"/>
      <c r="T29" s="8">
        <f t="shared" si="7"/>
        <v>10.354166666666668</v>
      </c>
      <c r="U29" s="8">
        <f>(R28+O29+P29+Q29)/4</f>
        <v>10.591666666666665</v>
      </c>
    </row>
    <row r="30" spans="1:21" s="11" customFormat="1" ht="12.75">
      <c r="A30" s="10">
        <v>2003</v>
      </c>
      <c r="B30" s="8">
        <v>10.64</v>
      </c>
      <c r="C30" s="8">
        <v>11.1</v>
      </c>
      <c r="D30" s="8">
        <v>10.51</v>
      </c>
      <c r="E30" s="8">
        <v>10.14</v>
      </c>
      <c r="F30" s="8">
        <v>9.95</v>
      </c>
      <c r="G30" s="8">
        <v>9.66</v>
      </c>
      <c r="H30" s="8">
        <v>9.84</v>
      </c>
      <c r="I30" s="8">
        <v>9.74</v>
      </c>
      <c r="J30" s="8">
        <v>8.95</v>
      </c>
      <c r="K30" s="8">
        <v>8.39</v>
      </c>
      <c r="L30" s="8">
        <v>8.67</v>
      </c>
      <c r="M30" s="8">
        <v>9.23</v>
      </c>
      <c r="N30" s="9"/>
      <c r="O30" s="8">
        <f t="shared" si="0"/>
        <v>10.75</v>
      </c>
      <c r="P30" s="8">
        <f t="shared" si="1"/>
        <v>9.916666666666666</v>
      </c>
      <c r="Q30" s="8">
        <f t="shared" si="2"/>
        <v>9.51</v>
      </c>
      <c r="R30" s="8">
        <f t="shared" si="3"/>
        <v>8.763333333333334</v>
      </c>
      <c r="S30" s="9"/>
      <c r="T30" s="8">
        <f t="shared" si="7"/>
        <v>9.735</v>
      </c>
      <c r="U30" s="8">
        <f>(R29+O30+P30+Q30)/4</f>
        <v>10.055</v>
      </c>
    </row>
    <row r="31" spans="1:21" s="11" customFormat="1" ht="12.75">
      <c r="A31" s="10">
        <v>2004</v>
      </c>
      <c r="B31" s="8">
        <v>9.16</v>
      </c>
      <c r="C31" s="8">
        <v>9.54</v>
      </c>
      <c r="D31" s="8">
        <v>10.59</v>
      </c>
      <c r="E31" s="8">
        <v>11.19</v>
      </c>
      <c r="F31" s="8">
        <v>10.78</v>
      </c>
      <c r="G31" s="8">
        <v>10.73</v>
      </c>
      <c r="H31" s="8">
        <v>11.81</v>
      </c>
      <c r="I31" s="8">
        <v>11.8</v>
      </c>
      <c r="J31" s="8">
        <v>11.12</v>
      </c>
      <c r="K31" s="8">
        <v>11.21</v>
      </c>
      <c r="L31" s="8">
        <v>11.27</v>
      </c>
      <c r="M31" s="8">
        <v>11.23</v>
      </c>
      <c r="N31" s="9"/>
      <c r="O31" s="8">
        <f t="shared" si="0"/>
        <v>9.763333333333334</v>
      </c>
      <c r="P31" s="8">
        <f t="shared" si="1"/>
        <v>10.9</v>
      </c>
      <c r="Q31" s="8">
        <f t="shared" si="2"/>
        <v>11.576666666666666</v>
      </c>
      <c r="R31" s="8">
        <f t="shared" si="3"/>
        <v>11.236666666666666</v>
      </c>
      <c r="S31" s="9"/>
      <c r="T31" s="8">
        <f t="shared" si="7"/>
        <v>10.869166666666667</v>
      </c>
      <c r="U31" s="8">
        <f>(R30+O31+P31+Q31)/4</f>
        <v>10.250833333333334</v>
      </c>
    </row>
    <row r="32" spans="1:21" s="11" customFormat="1" ht="12.75">
      <c r="A32" s="10">
        <v>2005</v>
      </c>
      <c r="B32" s="8">
        <v>11.63</v>
      </c>
      <c r="C32" s="8">
        <v>12.09</v>
      </c>
      <c r="D32" s="8">
        <v>12.02</v>
      </c>
      <c r="E32" s="8">
        <v>11.76</v>
      </c>
      <c r="F32" s="8">
        <v>11.75</v>
      </c>
      <c r="G32" s="8">
        <v>12.61</v>
      </c>
      <c r="H32" s="8">
        <v>14.7</v>
      </c>
      <c r="I32" s="8">
        <v>14.81</v>
      </c>
      <c r="J32" s="8">
        <v>14.6</v>
      </c>
      <c r="K32" s="8">
        <v>14.18</v>
      </c>
      <c r="L32" s="8">
        <v>13.1</v>
      </c>
      <c r="M32" s="8">
        <v>15</v>
      </c>
      <c r="N32" s="9"/>
      <c r="O32" s="8">
        <f t="shared" si="0"/>
        <v>11.913333333333332</v>
      </c>
      <c r="P32" s="8">
        <f t="shared" si="1"/>
        <v>12.04</v>
      </c>
      <c r="Q32" s="8">
        <f t="shared" si="2"/>
        <v>14.703333333333333</v>
      </c>
      <c r="R32" s="8">
        <f t="shared" si="3"/>
        <v>14.093333333333334</v>
      </c>
      <c r="S32" s="9"/>
      <c r="T32" s="8">
        <f t="shared" si="7"/>
        <v>13.1875</v>
      </c>
      <c r="U32" s="8">
        <f>(R31+O32+P32+Q32)/4</f>
        <v>12.473333333333333</v>
      </c>
    </row>
    <row r="33" spans="1:21" s="17" customFormat="1" ht="12.75">
      <c r="A33" s="12">
        <v>2006</v>
      </c>
      <c r="B33" s="13">
        <v>16.92</v>
      </c>
      <c r="C33" s="13">
        <v>19.99</v>
      </c>
      <c r="D33" s="13">
        <v>20.45</v>
      </c>
      <c r="E33" s="13">
        <v>21.35</v>
      </c>
      <c r="F33" s="13">
        <v>21.81</v>
      </c>
      <c r="G33" s="13">
        <v>20.93</v>
      </c>
      <c r="H33" s="13">
        <v>20.95</v>
      </c>
      <c r="I33" s="13">
        <v>18.16</v>
      </c>
      <c r="J33" s="13">
        <v>17.32</v>
      </c>
      <c r="K33" s="13">
        <v>17.92</v>
      </c>
      <c r="L33" s="13"/>
      <c r="M33" s="13"/>
      <c r="N33" s="14"/>
      <c r="O33" s="13">
        <f t="shared" si="0"/>
        <v>19.12</v>
      </c>
      <c r="P33" s="13">
        <f t="shared" si="1"/>
        <v>21.363333333333333</v>
      </c>
      <c r="Q33" s="13">
        <f t="shared" si="2"/>
        <v>18.81</v>
      </c>
      <c r="R33" s="13"/>
      <c r="S33" s="14"/>
      <c r="T33" s="13"/>
      <c r="U33" s="8">
        <f>(R32+O33+P33+Q33)/4</f>
        <v>18.346666666666668</v>
      </c>
    </row>
    <row r="34" spans="1:21" ht="12.75">
      <c r="A34" s="15" t="s">
        <v>46</v>
      </c>
      <c r="B34" s="15"/>
      <c r="C34" s="15"/>
      <c r="D34" s="15"/>
      <c r="E34" s="15"/>
      <c r="F34" s="15"/>
      <c r="G34" s="15"/>
      <c r="H34" s="15"/>
      <c r="I34" s="15"/>
      <c r="J34" s="4"/>
      <c r="K34" s="4"/>
      <c r="L34" s="4"/>
      <c r="M34" s="4"/>
      <c r="N34" s="4"/>
      <c r="O34" s="4"/>
      <c r="P34" s="4"/>
      <c r="Q34" s="4"/>
      <c r="R34" s="4"/>
      <c r="S34" s="4"/>
      <c r="T34" s="4"/>
      <c r="U34" s="4"/>
    </row>
    <row r="35" spans="1:21" ht="12.75">
      <c r="A35" s="18" t="s">
        <v>44</v>
      </c>
      <c r="B35" s="15"/>
      <c r="C35" s="15"/>
      <c r="D35" s="15"/>
      <c r="E35" s="15"/>
      <c r="F35" s="15"/>
      <c r="G35" s="15"/>
      <c r="H35" s="15"/>
      <c r="I35" s="15"/>
      <c r="J35" s="4"/>
      <c r="K35" s="4"/>
      <c r="L35" s="4"/>
      <c r="M35" s="4"/>
      <c r="N35" s="4"/>
      <c r="O35" s="4"/>
      <c r="P35" s="4"/>
      <c r="Q35" s="4"/>
      <c r="R35" s="4"/>
      <c r="S35" s="4"/>
      <c r="T35" s="4"/>
      <c r="U35" s="4"/>
    </row>
    <row r="36" spans="1:21" ht="12.75">
      <c r="A36" s="18" t="s">
        <v>45</v>
      </c>
      <c r="B36" s="15"/>
      <c r="C36" s="15"/>
      <c r="D36" s="15"/>
      <c r="E36" s="15"/>
      <c r="F36" s="15"/>
      <c r="G36" s="15"/>
      <c r="H36" s="15"/>
      <c r="I36" s="15"/>
      <c r="J36" s="4"/>
      <c r="K36" s="4"/>
      <c r="L36" s="4"/>
      <c r="M36" s="4"/>
      <c r="N36" s="4"/>
      <c r="O36" s="4"/>
      <c r="P36" s="4"/>
      <c r="Q36" s="4"/>
      <c r="R36" s="4"/>
      <c r="S36" s="4"/>
      <c r="T36" s="4"/>
      <c r="U36" s="4"/>
    </row>
  </sheetData>
  <mergeCells count="2">
    <mergeCell ref="A1:R1"/>
    <mergeCell ref="A2:R2"/>
  </mergeCells>
  <printOptions/>
  <pageMargins left="0.75" right="0.75" top="1" bottom="1" header="0.5" footer="0.5"/>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2006-12-05T10:18:50Z</dcterms:created>
  <dcterms:modified xsi:type="dcterms:W3CDTF">2006-12-06T06:50:04Z</dcterms:modified>
  <cp:category/>
  <cp:version/>
  <cp:contentType/>
  <cp:contentStatus/>
</cp:coreProperties>
</file>